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0.20.18.194\center-da4\B_研修\B00_基礎研修全般\01_小中基礎研修総括\20_★【起案】次年度_基礎研修対象者報告（２月）\01_★【起案】基礎研修対象者報告（２月）\"/>
    </mc:Choice>
  </mc:AlternateContent>
  <xr:revisionPtr revIDLastSave="0" documentId="13_ncr:1_{74FB8B68-43D8-4D72-8356-E9F5AD94E3AC}" xr6:coauthVersionLast="47" xr6:coauthVersionMax="47" xr10:uidLastSave="{00000000-0000-0000-0000-000000000000}"/>
  <bookViews>
    <workbookView xWindow="-120" yWindow="-120" windowWidth="20730" windowHeight="11040" xr2:uid="{E83EF561-AF53-4E38-A010-94D73710BEC0}"/>
  </bookViews>
  <sheets>
    <sheet name="様式" sheetId="1" r:id="rId1"/>
    <sheet name="記入例" sheetId="4" r:id="rId2"/>
    <sheet name="Sheet2" sheetId="2" state="hidden" r:id="rId3"/>
    <sheet name="Sheet3" sheetId="3" state="hidden" r:id="rId4"/>
  </sheets>
  <definedNames>
    <definedName name="kensyu">Sheet2!$B$5:$B$34</definedName>
    <definedName name="nendo">Sheet2!$D$1:$D$11</definedName>
    <definedName name="_xlnm.Print_Area" localSheetId="1">記入例!$A$1:$K$33</definedName>
    <definedName name="_xlnm.Print_Area" localSheetId="0">様式!$A$1:$H$33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D3" i="2" s="1"/>
  <c r="Q3" i="3"/>
  <c r="P3" i="3"/>
  <c r="M3" i="3"/>
  <c r="L3" i="3"/>
  <c r="I3" i="3"/>
  <c r="O3" i="3"/>
  <c r="N3" i="3"/>
  <c r="K3" i="3"/>
  <c r="J3" i="3"/>
  <c r="H3" i="3"/>
  <c r="G3" i="3"/>
  <c r="E3" i="3"/>
  <c r="D3" i="3"/>
  <c r="C3" i="3"/>
  <c r="B3" i="3"/>
  <c r="C2" i="2" l="1"/>
  <c r="D11" i="2"/>
  <c r="D10" i="2"/>
  <c r="D9" i="2"/>
  <c r="D8" i="2"/>
  <c r="D6" i="2"/>
  <c r="D7" i="2"/>
  <c r="D5" i="2"/>
  <c r="D4" i="2"/>
  <c r="D2" i="2"/>
  <c r="B24" i="2" s="1"/>
  <c r="E2" i="2"/>
  <c r="F10" i="1" l="1"/>
  <c r="F3" i="3" s="1"/>
  <c r="G10" i="1"/>
  <c r="H10" i="4"/>
  <c r="B6" i="2"/>
  <c r="B23" i="2"/>
  <c r="B34" i="2"/>
  <c r="B12" i="2"/>
  <c r="B13" i="2"/>
  <c r="B7" i="2"/>
  <c r="B25" i="2"/>
  <c r="B19" i="2"/>
  <c r="B16" i="2"/>
  <c r="B31" i="2"/>
  <c r="B28" i="2"/>
  <c r="B33" i="2"/>
  <c r="B17" i="2"/>
  <c r="B22" i="2"/>
  <c r="B29" i="2"/>
  <c r="B21" i="2"/>
  <c r="B18" i="2"/>
  <c r="B10" i="2"/>
  <c r="B30" i="2"/>
  <c r="B9" i="2"/>
  <c r="B11" i="2"/>
  <c r="B14" i="2"/>
  <c r="B8" i="2"/>
  <c r="B26" i="2"/>
  <c r="B20" i="2"/>
  <c r="B15" i="2"/>
  <c r="B32" i="2"/>
  <c r="B27" i="2"/>
</calcChain>
</file>

<file path=xl/sharedStrings.xml><?xml version="1.0" encoding="utf-8"?>
<sst xmlns="http://schemas.openxmlformats.org/spreadsheetml/2006/main" count="94" uniqueCount="70">
  <si>
    <t>基礎研修受講年度変更願</t>
    <rPh sb="0" eb="4">
      <t>キソケンシュウ</t>
    </rPh>
    <rPh sb="4" eb="6">
      <t>ジュコウ</t>
    </rPh>
    <rPh sb="6" eb="8">
      <t>ネンド</t>
    </rPh>
    <rPh sb="8" eb="11">
      <t>ヘンコウネガイ</t>
    </rPh>
    <phoneticPr fontId="1"/>
  </si>
  <si>
    <t>愛媛県教育委員会教育長　様</t>
    <rPh sb="0" eb="3">
      <t>エヒメケン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</si>
  <si>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t>令和　年　月　日</t>
  </si>
  <si>
    <t>生年月日</t>
    <rPh sb="0" eb="4">
      <t>セイネンガッピ</t>
    </rPh>
    <phoneticPr fontId="1"/>
  </si>
  <si>
    <t>　このことについて、次のとおり受講年度変更をお願いいたします。</t>
    <phoneticPr fontId="1"/>
  </si>
  <si>
    <t>記</t>
    <rPh sb="0" eb="1">
      <t>キ</t>
    </rPh>
    <phoneticPr fontId="1"/>
  </si>
  <si>
    <t>１　年度変更を希望する研修</t>
    <rPh sb="2" eb="4">
      <t>ネンド</t>
    </rPh>
    <rPh sb="4" eb="6">
      <t>ヘンコウ</t>
    </rPh>
    <rPh sb="7" eb="9">
      <t>キボウ</t>
    </rPh>
    <rPh sb="11" eb="13">
      <t>ケンシュウ</t>
    </rPh>
    <phoneticPr fontId="1"/>
  </si>
  <si>
    <t>２　受講を希望する年度</t>
    <rPh sb="2" eb="4">
      <t>ジュコウ</t>
    </rPh>
    <rPh sb="5" eb="7">
      <t>キボウ</t>
    </rPh>
    <rPh sb="9" eb="11">
      <t>ネンド</t>
    </rPh>
    <phoneticPr fontId="1"/>
  </si>
  <si>
    <t>３　その他</t>
    <rPh sb="4" eb="5">
      <t>タ</t>
    </rPh>
    <phoneticPr fontId="1"/>
  </si>
  <si>
    <t>愛媛県採用年度</t>
    <rPh sb="0" eb="3">
      <t>エヒメケン</t>
    </rPh>
    <rPh sb="3" eb="7">
      <t>サイヨウネンド</t>
    </rPh>
    <phoneticPr fontId="1"/>
  </si>
  <si>
    <t>在籍期間</t>
    <rPh sb="0" eb="4">
      <t>ザイセキキカン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</si>
  <si>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</si>
  <si>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職　　名</t>
    <rPh sb="0" eb="1">
      <t>ショク</t>
    </rPh>
    <rPh sb="3" eb="4">
      <t>ナ</t>
    </rPh>
    <phoneticPr fontId="1"/>
  </si>
  <si>
    <t>氏　　名</t>
    <rPh sb="0" eb="1">
      <t>シ</t>
    </rPh>
    <rPh sb="3" eb="4">
      <t>ナ</t>
    </rPh>
    <phoneticPr fontId="1"/>
  </si>
  <si>
    <t>年　　齢</t>
    <rPh sb="0" eb="1">
      <t>ネン</t>
    </rPh>
    <rPh sb="3" eb="4">
      <t>トシ</t>
    </rPh>
    <phoneticPr fontId="1"/>
  </si>
  <si>
    <t>上記のことに相違ないことを確認し、提出いたします。</t>
  </si>
  <si>
    <t>○○○立○○○学校</t>
    <phoneticPr fontId="1"/>
  </si>
  <si>
    <t>　校長　　○○　○○</t>
    <phoneticPr fontId="1"/>
  </si>
  <si>
    <t>新規採用養護教諭研修</t>
  </si>
  <si>
    <t>新規採用栄養教諭研修</t>
  </si>
  <si>
    <t>養護教諭フォローアップ研修</t>
  </si>
  <si>
    <t>栄養教諭フォローアップ研修</t>
  </si>
  <si>
    <t>養護教諭キャリアアップ研修Ⅰ</t>
  </si>
  <si>
    <t>栄養教諭キャリアアップ研修Ⅰ</t>
  </si>
  <si>
    <t>養護教諭キャリアアップ研修Ⅱ</t>
  </si>
  <si>
    <t>栄養教諭キャリアアップ研修Ⅱ</t>
  </si>
  <si>
    <t>養護教諭キャリアアップ研修Ⅲ</t>
  </si>
  <si>
    <t>栄養教諭キャリアアップ研修Ⅲ</t>
  </si>
  <si>
    <t>幼稚園新規採用教員研修</t>
  </si>
  <si>
    <t>幼稚園キャリアアップ研修</t>
  </si>
  <si>
    <t xml:space="preserve">研修名 </t>
    <rPh sb="0" eb="3">
      <t>ケンシュウメイ</t>
    </rPh>
    <phoneticPr fontId="1"/>
  </si>
  <si>
    <t>～</t>
    <phoneticPr fontId="1"/>
  </si>
  <si>
    <t>〇〇〇立○○○○学校</t>
    <rPh sb="3" eb="4">
      <t>リツ</t>
    </rPh>
    <rPh sb="8" eb="10">
      <t>ガッコウ</t>
    </rPh>
    <phoneticPr fontId="1"/>
  </si>
  <si>
    <t>○○</t>
    <phoneticPr fontId="1"/>
  </si>
  <si>
    <t>○○　○○</t>
    <phoneticPr fontId="1"/>
  </si>
  <si>
    <t>一年前受講の場合はチェックしてください。</t>
    <rPh sb="0" eb="3">
      <t>イチネンマエ</t>
    </rPh>
    <rPh sb="3" eb="5">
      <t>ジュコウ</t>
    </rPh>
    <rPh sb="6" eb="8">
      <t>バアイ</t>
    </rPh>
    <phoneticPr fontId="1"/>
  </si>
  <si>
    <t>小学校初任者研修</t>
  </si>
  <si>
    <t>小学校フォローアップ研修（2年目）</t>
  </si>
  <si>
    <t>小学校フォローアップ研修（3年目）</t>
  </si>
  <si>
    <t>小学校キャリアアップ研修Ⅰ</t>
  </si>
  <si>
    <t>小学校キャリアアップ研修Ⅱ</t>
  </si>
  <si>
    <t>小学校キャリアアップ研修Ⅲ</t>
  </si>
  <si>
    <t>中学校初任者研修</t>
  </si>
  <si>
    <t>中学校フォローアップ研修（2年目）</t>
  </si>
  <si>
    <t>中学校フォローアップ研修（3年目）</t>
  </si>
  <si>
    <t>中学校キャリアアップ研修Ⅰ</t>
  </si>
  <si>
    <t>中学校キャリアアップ研修Ⅱ</t>
  </si>
  <si>
    <t>中学校キャリアアップ研修Ⅲ</t>
  </si>
  <si>
    <t>県立学校初任者研修</t>
  </si>
  <si>
    <t>県立学校フォローアップ研修</t>
  </si>
  <si>
    <t>県立学校キャリアアップ研修Ⅰ</t>
  </si>
  <si>
    <t>県立学校キャリアアップ研修Ⅱ</t>
  </si>
  <si>
    <t>県立学校キャリアアップ研修Ⅲ</t>
  </si>
  <si>
    <t>他県等採用年度</t>
    <rPh sb="0" eb="2">
      <t>タケン</t>
    </rPh>
    <rPh sb="2" eb="3">
      <t>トウ</t>
    </rPh>
    <rPh sb="3" eb="7">
      <t>サイヨウネンド</t>
    </rPh>
    <phoneticPr fontId="1"/>
  </si>
  <si>
    <t>追加する場合は、チェックを入れてください。</t>
    <rPh sb="0" eb="2">
      <t>ツイカ</t>
    </rPh>
    <rPh sb="4" eb="6">
      <t>バアイ</t>
    </rPh>
    <rPh sb="13" eb="14">
      <t>イ</t>
    </rPh>
    <phoneticPr fontId="1"/>
  </si>
  <si>
    <r>
      <rPr>
        <sz val="12"/>
        <color rgb="FFFF0000"/>
        <rFont val="ＭＳ 明朝"/>
        <family val="1"/>
        <charset val="128"/>
      </rPr>
      <t>上野町</t>
    </r>
    <r>
      <rPr>
        <sz val="12"/>
        <color theme="1"/>
        <rFont val="ＭＳ 明朝"/>
        <family val="1"/>
        <charset val="128"/>
      </rPr>
      <t>立</t>
    </r>
    <r>
      <rPr>
        <sz val="12"/>
        <color rgb="FFFF0000"/>
        <rFont val="ＭＳ 明朝"/>
        <family val="1"/>
        <charset val="128"/>
      </rPr>
      <t>上野東中</t>
    </r>
    <r>
      <rPr>
        <sz val="12"/>
        <color theme="1"/>
        <rFont val="ＭＳ 明朝"/>
        <family val="1"/>
        <charset val="128"/>
      </rPr>
      <t>学校</t>
    </r>
    <rPh sb="0" eb="2">
      <t>ウエノ</t>
    </rPh>
    <rPh sb="2" eb="3">
      <t>チョウ</t>
    </rPh>
    <rPh sb="3" eb="4">
      <t>リツ</t>
    </rPh>
    <rPh sb="4" eb="6">
      <t>ウエノ</t>
    </rPh>
    <rPh sb="6" eb="7">
      <t>ヒガシ</t>
    </rPh>
    <rPh sb="7" eb="8">
      <t>チュウ</t>
    </rPh>
    <rPh sb="8" eb="10">
      <t>ガッコウ</t>
    </rPh>
    <phoneticPr fontId="1"/>
  </si>
  <si>
    <t>教諭</t>
    <rPh sb="0" eb="2">
      <t>キョウユ</t>
    </rPh>
    <phoneticPr fontId="1"/>
  </si>
  <si>
    <t>伊予　太郎</t>
    <rPh sb="0" eb="2">
      <t>イヨ</t>
    </rPh>
    <rPh sb="3" eb="5">
      <t>タロウ</t>
    </rPh>
    <phoneticPr fontId="1"/>
  </si>
  <si>
    <t>平成24年度</t>
    <rPh sb="0" eb="2">
      <t>ヘイセイ</t>
    </rPh>
    <rPh sb="4" eb="6">
      <t>ネンド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</si>
  <si>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</si>
  <si>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令和2年4月1日～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</si>
  <si>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基礎研修受講年度変更願　</t>
    </r>
    <r>
      <rPr>
        <sz val="12"/>
        <color rgb="FFFF0000"/>
        <rFont val="ＭＳ ゴシック"/>
        <family val="3"/>
        <charset val="128"/>
      </rPr>
      <t>【記入例】</t>
    </r>
    <rPh sb="0" eb="4">
      <t>キソケンシュウ</t>
    </rPh>
    <rPh sb="4" eb="6">
      <t>ジュコウ</t>
    </rPh>
    <rPh sb="6" eb="8">
      <t>ネンド</t>
    </rPh>
    <rPh sb="8" eb="11">
      <t>ヘンコウネガイ</t>
    </rPh>
    <rPh sb="13" eb="15">
      <t>キニュウ</t>
    </rPh>
    <rPh sb="15" eb="16">
      <t>レイ</t>
    </rPh>
    <phoneticPr fontId="1"/>
  </si>
  <si>
    <t>平成24年4月1日～平成27年3月31日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5" eb="16">
      <t>ヘイネン</t>
    </rPh>
    <rPh sb="16" eb="17">
      <t>ガツ</t>
    </rPh>
    <rPh sb="19" eb="20">
      <t>ニチ</t>
    </rPh>
    <phoneticPr fontId="1"/>
  </si>
  <si>
    <r>
      <rPr>
        <sz val="12"/>
        <color rgb="FFFF0000"/>
        <rFont val="ＭＳ 明朝"/>
        <family val="1"/>
        <charset val="128"/>
      </rPr>
      <t>上野町</t>
    </r>
    <r>
      <rPr>
        <sz val="12"/>
        <color theme="1"/>
        <rFont val="ＭＳ 明朝"/>
        <family val="1"/>
        <charset val="128"/>
      </rPr>
      <t>立</t>
    </r>
    <r>
      <rPr>
        <sz val="12"/>
        <color rgb="FFFF0000"/>
        <rFont val="ＭＳ 明朝"/>
        <family val="1"/>
        <charset val="128"/>
      </rPr>
      <t>上野東中</t>
    </r>
    <r>
      <rPr>
        <sz val="12"/>
        <color theme="1"/>
        <rFont val="ＭＳ 明朝"/>
        <family val="1"/>
        <charset val="128"/>
      </rPr>
      <t>学校</t>
    </r>
    <rPh sb="0" eb="2">
      <t>ウエノ</t>
    </rPh>
    <rPh sb="2" eb="3">
      <t>チョウ</t>
    </rPh>
    <rPh sb="4" eb="6">
      <t>ウエノ</t>
    </rPh>
    <rPh sb="6" eb="7">
      <t>ヒガシ</t>
    </rPh>
    <rPh sb="7" eb="8">
      <t>チュウ</t>
    </rPh>
    <phoneticPr fontId="1"/>
  </si>
  <si>
    <r>
      <t>　校長　　</t>
    </r>
    <r>
      <rPr>
        <sz val="12"/>
        <color rgb="FFFF0000"/>
        <rFont val="ＭＳ 明朝"/>
        <family val="1"/>
        <charset val="128"/>
      </rPr>
      <t>久谷　勉</t>
    </r>
    <rPh sb="5" eb="7">
      <t>クタニ</t>
    </rPh>
    <rPh sb="8" eb="9">
      <t>ツトム</t>
    </rPh>
    <phoneticPr fontId="1"/>
  </si>
  <si>
    <t>令和　年　月　日</t>
    <phoneticPr fontId="1"/>
  </si>
  <si>
    <r>
      <rPr>
        <sz val="12"/>
        <rFont val="ＭＳ 明朝"/>
        <family val="1"/>
        <charset val="128"/>
      </rPr>
      <t>令和</t>
    </r>
    <r>
      <rPr>
        <sz val="12"/>
        <color rgb="FFFF000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</si>
  <si>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t>令和7年度中学校キャリアアップ研修Ⅱ</t>
    <phoneticPr fontId="1"/>
  </si>
  <si>
    <t>令和8年度</t>
  </si>
  <si>
    <r>
      <rPr>
        <sz val="12"/>
        <rFont val="ＭＳ 明朝"/>
        <family val="1"/>
        <charset val="128"/>
      </rPr>
      <t>令和</t>
    </r>
    <r>
      <rPr>
        <sz val="12"/>
        <color rgb="FFFF000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８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</si>
</sst>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[$-411]ge\.m\.d;@"/>
    <numFmt numFmtId="178" formatCode="0_ &quot;歳&quot;"/>
    <numFmt numFmtId="179" formatCode="[$-411]ggge&quot;年&quot;m&quot;月&quot;d&quot;日&quot;;@"/>
    <numFmt numFmtId="180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14" fontId="2" fillId="0" borderId="0" xfId="0" applyNumberFormat="1" applyFont="1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2" fillId="0" borderId="0" xfId="0" applyNumberFormat="1" applyFont="1" applyAlignment="1">
      <alignment horizontal="left"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0" fontId="2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5" fillId="0" borderId="0" xfId="0" applyNumberFormat="1" applyFont="1" applyAlignment="1">
      <alignment horizontal="left" vertical="center"/>
    </xf>
    <xf numFmtId="58" fontId="2" fillId="0" borderId="0" xfId="0" quotePrefix="1" applyNumberFormat="1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8" fontId="5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  <border>
        <left/>
        <right/>
        <top style="thin">
          <color auto="1"/>
        </top>
        <bottom/>
        <vertical/>
        <horizontal/>
      </border>
    </dxf>
    <dxf>
      <font>
        <color theme="0"/>
      </font>
      <border>
        <left/>
        <right/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19</xdr:row>
      <xdr:rowOff>114300</xdr:rowOff>
    </xdr:from>
    <xdr:to>
      <xdr:col>9</xdr:col>
      <xdr:colOff>28575</xdr:colOff>
      <xdr:row>23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FA1AABC-C906-E721-5708-CC983B3A5EED}"/>
            </a:ext>
          </a:extLst>
        </xdr:cNvPr>
        <xdr:cNvSpPr/>
      </xdr:nvSpPr>
      <xdr:spPr>
        <a:xfrm>
          <a:off x="4286250" y="5372100"/>
          <a:ext cx="1838325" cy="1047750"/>
        </a:xfrm>
        <a:prstGeom prst="wedgeRectCallout">
          <a:avLst>
            <a:gd name="adj1" fmla="val 66731"/>
            <a:gd name="adj2" fmla="val 79275"/>
          </a:avLst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愛媛県採用、他県等採用の欄を追加する場合は、様式枠外右側のチェックボックスをクリックしてください。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E68F-5B64-4356-B400-021D32BD1E76}">
  <sheetPr codeName="Sheet2"/>
  <dimension ref="A1:K52"/>
  <sheetViews>
    <sheetView tabSelected="1" zoomScaleNormal="100" workbookViewId="0">
      <selection activeCell="N7" sqref="N7"/>
    </sheetView>
  </sheetViews>
  <sheetFormatPr defaultRowHeight="14.25" x14ac:dyDescent="0.4"/>
  <cols>
    <col min="1" max="8" width="9.625" style="1" customWidth="1"/>
    <col min="9" max="9" width="9" style="1" customWidth="1"/>
    <col min="10" max="10" width="10.5" style="1" bestFit="1" customWidth="1"/>
    <col min="11" max="16384" width="9" style="1"/>
  </cols>
  <sheetData>
    <row r="1" spans="1:10" ht="22.5" customHeight="1" x14ac:dyDescent="0.4">
      <c r="A1" s="30" t="s">
        <v>0</v>
      </c>
      <c r="B1" s="30"/>
      <c r="C1" s="30"/>
      <c r="D1" s="30"/>
      <c r="E1" s="30"/>
      <c r="F1" s="30"/>
      <c r="G1" s="30"/>
      <c r="H1" s="30"/>
      <c r="J1" s="4"/>
    </row>
    <row r="2" spans="1:10" ht="22.5" customHeight="1" x14ac:dyDescent="0.4"/>
    <row r="3" spans="1:10" ht="22.5" customHeight="1" x14ac:dyDescent="0.4">
      <c r="F3" s="30" t="s">
        <v>2</v>
      </c>
      <c r="G3" s="30"/>
      <c r="H3" s="30"/>
    </row>
    <row r="4" spans="1:10" ht="22.5" customHeight="1" x14ac:dyDescent="0.4">
      <c r="A4" s="1" t="s">
        <v>1</v>
      </c>
    </row>
    <row r="5" spans="1:10" ht="22.5" customHeight="1" x14ac:dyDescent="0.4"/>
    <row r="6" spans="1:10" ht="22.5" customHeight="1" x14ac:dyDescent="0.4">
      <c r="E6" s="2" t="s">
        <v>11</v>
      </c>
      <c r="F6" s="31" t="s">
        <v>32</v>
      </c>
      <c r="G6" s="31"/>
      <c r="H6" s="31"/>
    </row>
    <row r="7" spans="1:10" ht="22.5" customHeight="1" x14ac:dyDescent="0.4">
      <c r="E7" s="2" t="s">
        <v>12</v>
      </c>
      <c r="F7" s="32" t="s">
        <v>33</v>
      </c>
      <c r="G7" s="32"/>
      <c r="H7" s="32"/>
    </row>
    <row r="8" spans="1:10" ht="22.5" customHeight="1" x14ac:dyDescent="0.4">
      <c r="C8" s="4"/>
      <c r="E8" s="2" t="s">
        <v>13</v>
      </c>
      <c r="F8" s="32" t="s">
        <v>34</v>
      </c>
      <c r="G8" s="32"/>
      <c r="H8" s="32"/>
    </row>
    <row r="9" spans="1:10" ht="22.5" customHeight="1" x14ac:dyDescent="0.4">
      <c r="E9" s="2" t="s">
        <v>3</v>
      </c>
      <c r="F9" s="33"/>
      <c r="G9" s="33"/>
      <c r="H9" s="33"/>
      <c r="I9" s="2"/>
    </row>
    <row r="10" spans="1:10" ht="22.5" customHeight="1" x14ac:dyDescent="0.4">
      <c r="E10" s="2" t="s">
        <v>14</v>
      </c>
      <c r="F10" s="7" t="str">
        <f>IF(F9="","",DATEDIF(F9,Sheet2!C2,"Y"))</f>
        <v/>
      </c>
      <c r="G10" s="10" t="str">
        <f ca="1">"（令和"&amp;TEXT(Sheet2!E2,"#")&amp;"年4月1日現在）"</f>
        <v>（令和7年4月1日現在）</v>
      </c>
    </row>
    <row r="11" spans="1:10" ht="22.5" customHeight="1" x14ac:dyDescent="0.4"/>
    <row r="12" spans="1:10" ht="22.5" customHeight="1" x14ac:dyDescent="0.4">
      <c r="A12" s="1" t="s">
        <v>4</v>
      </c>
    </row>
    <row r="13" spans="1:10" ht="22.5" customHeight="1" x14ac:dyDescent="0.4"/>
    <row r="14" spans="1:10" ht="22.5" customHeight="1" x14ac:dyDescent="0.4">
      <c r="A14" s="30" t="s">
        <v>5</v>
      </c>
      <c r="B14" s="30"/>
      <c r="C14" s="30"/>
      <c r="D14" s="30"/>
      <c r="E14" s="30"/>
      <c r="F14" s="30"/>
      <c r="G14" s="30"/>
      <c r="H14" s="30"/>
    </row>
    <row r="15" spans="1:10" ht="9" customHeight="1" x14ac:dyDescent="0.4"/>
    <row r="16" spans="1:10" ht="22.5" customHeight="1" x14ac:dyDescent="0.4">
      <c r="A16" s="11" t="s">
        <v>6</v>
      </c>
    </row>
    <row r="17" spans="1:11" ht="22.5" customHeight="1" x14ac:dyDescent="0.4">
      <c r="A17" s="12" t="s">
        <v>30</v>
      </c>
      <c r="B17" s="34"/>
      <c r="C17" s="35"/>
      <c r="D17" s="35"/>
      <c r="E17" s="35"/>
      <c r="F17" s="35"/>
      <c r="G17" s="35"/>
      <c r="H17" s="36"/>
    </row>
    <row r="18" spans="1:11" ht="22.5" customHeight="1" x14ac:dyDescent="0.4"/>
    <row r="19" spans="1:11" ht="22.5" customHeight="1" x14ac:dyDescent="0.4">
      <c r="A19" s="11" t="s">
        <v>7</v>
      </c>
    </row>
    <row r="20" spans="1:11" ht="22.5" customHeight="1" x14ac:dyDescent="0.4">
      <c r="A20" s="38"/>
      <c r="B20" s="38"/>
      <c r="C20" s="38"/>
    </row>
    <row r="21" spans="1:11" ht="22.5" customHeight="1" x14ac:dyDescent="0.4"/>
    <row r="22" spans="1:11" ht="22.5" customHeight="1" x14ac:dyDescent="0.4">
      <c r="A22" s="11" t="s">
        <v>8</v>
      </c>
    </row>
    <row r="23" spans="1:11" ht="22.5" customHeight="1" x14ac:dyDescent="0.4">
      <c r="A23" s="13" t="b">
        <v>0</v>
      </c>
      <c r="B23" s="1" t="s">
        <v>35</v>
      </c>
    </row>
    <row r="24" spans="1:11" ht="22.5" customHeight="1" x14ac:dyDescent="0.4"/>
    <row r="25" spans="1:11" ht="22.5" customHeight="1" x14ac:dyDescent="0.4">
      <c r="A25" s="37" t="s">
        <v>9</v>
      </c>
      <c r="B25" s="37"/>
      <c r="C25" s="38"/>
      <c r="D25" s="38"/>
      <c r="E25" s="15" t="s">
        <v>10</v>
      </c>
      <c r="F25" s="38" t="s">
        <v>31</v>
      </c>
      <c r="G25" s="38"/>
      <c r="H25" s="38"/>
      <c r="I25" s="13" t="b">
        <v>0</v>
      </c>
      <c r="J25" s="39" t="s">
        <v>54</v>
      </c>
      <c r="K25" s="39"/>
    </row>
    <row r="26" spans="1:11" ht="22.5" customHeight="1" x14ac:dyDescent="0.4">
      <c r="C26" s="38"/>
      <c r="D26" s="38"/>
      <c r="E26" s="15" t="s">
        <v>10</v>
      </c>
      <c r="F26" s="38" t="s">
        <v>31</v>
      </c>
      <c r="G26" s="38"/>
      <c r="H26" s="38"/>
      <c r="J26" s="39"/>
      <c r="K26" s="39"/>
    </row>
    <row r="27" spans="1:11" ht="22.5" customHeight="1" x14ac:dyDescent="0.4">
      <c r="A27" s="37" t="s">
        <v>53</v>
      </c>
      <c r="B27" s="37"/>
      <c r="C27" s="38"/>
      <c r="D27" s="38"/>
      <c r="E27" s="15" t="s">
        <v>10</v>
      </c>
      <c r="F27" s="38" t="s">
        <v>31</v>
      </c>
      <c r="G27" s="38"/>
      <c r="H27" s="38"/>
      <c r="I27" s="13" t="b">
        <v>0</v>
      </c>
      <c r="J27" s="39"/>
      <c r="K27" s="39"/>
    </row>
    <row r="28" spans="1:11" ht="22.5" customHeight="1" x14ac:dyDescent="0.4">
      <c r="C28" s="38"/>
      <c r="D28" s="38"/>
      <c r="E28" s="15" t="s">
        <v>10</v>
      </c>
      <c r="F28" s="38" t="s">
        <v>31</v>
      </c>
      <c r="G28" s="38"/>
      <c r="H28" s="38"/>
    </row>
    <row r="29" spans="1:11" ht="22.5" customHeight="1" x14ac:dyDescent="0.4"/>
    <row r="30" spans="1:11" ht="22.5" customHeight="1" x14ac:dyDescent="0.4">
      <c r="A30" s="3" t="s">
        <v>15</v>
      </c>
    </row>
    <row r="31" spans="1:11" ht="22.5" customHeight="1" x14ac:dyDescent="0.4">
      <c r="A31" s="30" t="s">
        <v>65</v>
      </c>
      <c r="B31" s="30"/>
      <c r="C31" s="30"/>
    </row>
    <row r="32" spans="1:11" ht="22.5" customHeight="1" x14ac:dyDescent="0.4">
      <c r="E32" s="1" t="s">
        <v>16</v>
      </c>
    </row>
    <row r="33" spans="5:5" ht="22.5" customHeight="1" x14ac:dyDescent="0.4">
      <c r="E33" s="1" t="s">
        <v>17</v>
      </c>
    </row>
    <row r="34" spans="5:5" ht="18.75" customHeight="1" x14ac:dyDescent="0.4"/>
    <row r="35" spans="5:5" ht="18.75" customHeight="1" x14ac:dyDescent="0.4"/>
    <row r="36" spans="5:5" ht="18.75" customHeight="1" x14ac:dyDescent="0.4"/>
    <row r="37" spans="5:5" ht="18.75" customHeight="1" x14ac:dyDescent="0.4"/>
    <row r="38" spans="5:5" ht="18.75" customHeight="1" x14ac:dyDescent="0.4"/>
    <row r="39" spans="5:5" ht="18.75" customHeight="1" x14ac:dyDescent="0.4"/>
    <row r="40" spans="5:5" ht="18.75" customHeight="1" x14ac:dyDescent="0.4"/>
    <row r="41" spans="5:5" ht="18.75" customHeight="1" x14ac:dyDescent="0.4"/>
    <row r="42" spans="5:5" ht="18.75" customHeight="1" x14ac:dyDescent="0.4"/>
    <row r="43" spans="5:5" ht="18.75" customHeight="1" x14ac:dyDescent="0.4"/>
    <row r="44" spans="5:5" ht="18.75" customHeight="1" x14ac:dyDescent="0.4"/>
    <row r="45" spans="5:5" ht="18.75" customHeight="1" x14ac:dyDescent="0.4"/>
    <row r="46" spans="5:5" ht="18.75" customHeight="1" x14ac:dyDescent="0.4"/>
    <row r="47" spans="5:5" ht="18.75" customHeight="1" x14ac:dyDescent="0.4"/>
    <row r="48" spans="5:5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</sheetData>
  <mergeCells count="21">
    <mergeCell ref="A31:C31"/>
    <mergeCell ref="F26:H26"/>
    <mergeCell ref="C28:D28"/>
    <mergeCell ref="F28:H28"/>
    <mergeCell ref="J25:K27"/>
    <mergeCell ref="B17:H17"/>
    <mergeCell ref="A25:B25"/>
    <mergeCell ref="A27:B27"/>
    <mergeCell ref="A20:C20"/>
    <mergeCell ref="C25:D25"/>
    <mergeCell ref="F25:H25"/>
    <mergeCell ref="C27:D27"/>
    <mergeCell ref="F27:H27"/>
    <mergeCell ref="C26:D26"/>
    <mergeCell ref="A14:H14"/>
    <mergeCell ref="A1:H1"/>
    <mergeCell ref="F3:H3"/>
    <mergeCell ref="F6:H6"/>
    <mergeCell ref="F7:H7"/>
    <mergeCell ref="F8:H8"/>
    <mergeCell ref="F9:H9"/>
  </mergeCells>
  <phoneticPr fontId="1"/>
  <conditionalFormatting sqref="C26:H26">
    <cfRule type="expression" dxfId="1" priority="2">
      <formula>$I$25=FALSE</formula>
    </cfRule>
  </conditionalFormatting>
  <conditionalFormatting sqref="C28:H28">
    <cfRule type="expression" dxfId="0" priority="1">
      <formula>$I$27=FALSE</formula>
    </cfRule>
  </conditionalFormatting>
  <dataValidations count="2">
    <dataValidation type="list" allowBlank="1" showInputMessage="1" showErrorMessage="1" sqref="B17:H17" xr:uid="{1E1CE52F-55AF-4E1C-989B-497B6A73D3A9}">
      <formula1>kensyu</formula1>
    </dataValidation>
    <dataValidation type="list" allowBlank="1" showInputMessage="1" showErrorMessage="1" sqref="A20:C20" xr:uid="{21D414BF-13AE-43AC-A22C-12F6EBAD154D}">
      <formula1>nendo</formula1>
    </dataValidation>
  </dataValidations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E337-3A7B-4A7D-AF9B-C445B6935E05}">
  <sheetPr codeName="Sheet1">
    <pageSetUpPr fitToPage="1"/>
  </sheetPr>
  <dimension ref="A1:M52"/>
  <sheetViews>
    <sheetView view="pageBreakPreview" zoomScaleNormal="100" zoomScaleSheetLayoutView="100" workbookViewId="0">
      <selection activeCell="Q11" sqref="Q11"/>
    </sheetView>
  </sheetViews>
  <sheetFormatPr defaultRowHeight="14.25" x14ac:dyDescent="0.4"/>
  <cols>
    <col min="1" max="1" width="3" style="1" customWidth="1"/>
    <col min="2" max="9" width="9.625" style="1" customWidth="1"/>
    <col min="10" max="10" width="3" style="1" customWidth="1"/>
    <col min="11" max="11" width="5.375" style="1" customWidth="1"/>
    <col min="12" max="12" width="10.5" style="1" bestFit="1" customWidth="1"/>
    <col min="13" max="16384" width="9" style="1"/>
  </cols>
  <sheetData>
    <row r="1" spans="1:12" ht="22.5" customHeight="1" x14ac:dyDescent="0.4">
      <c r="A1" s="28"/>
      <c r="B1" s="43" t="s">
        <v>61</v>
      </c>
      <c r="C1" s="43"/>
      <c r="D1" s="43"/>
      <c r="E1" s="43"/>
      <c r="F1" s="43"/>
      <c r="G1" s="43"/>
      <c r="H1" s="43"/>
      <c r="I1" s="43"/>
      <c r="J1" s="16"/>
      <c r="L1" s="4"/>
    </row>
    <row r="2" spans="1:12" ht="22.5" customHeight="1" x14ac:dyDescent="0.4">
      <c r="A2" s="17"/>
      <c r="J2" s="18"/>
    </row>
    <row r="3" spans="1:12" ht="22.5" customHeight="1" x14ac:dyDescent="0.4">
      <c r="A3" s="17"/>
      <c r="G3" s="44" t="s">
        <v>69</v>
      </c>
      <c r="H3" s="45"/>
      <c r="I3" s="45"/>
      <c r="J3" s="19"/>
    </row>
    <row r="4" spans="1:12" ht="22.5" customHeight="1" x14ac:dyDescent="0.4">
      <c r="A4" s="17"/>
      <c r="B4" s="1" t="s">
        <v>1</v>
      </c>
      <c r="J4" s="18"/>
    </row>
    <row r="5" spans="1:12" ht="22.5" customHeight="1" x14ac:dyDescent="0.4">
      <c r="A5" s="17"/>
      <c r="J5" s="18"/>
    </row>
    <row r="6" spans="1:12" ht="22.5" customHeight="1" x14ac:dyDescent="0.4">
      <c r="A6" s="17"/>
      <c r="F6" s="2" t="s">
        <v>11</v>
      </c>
      <c r="G6" s="31" t="s">
        <v>55</v>
      </c>
      <c r="H6" s="31"/>
      <c r="I6" s="31"/>
      <c r="J6" s="18"/>
    </row>
    <row r="7" spans="1:12" ht="22.5" customHeight="1" x14ac:dyDescent="0.4">
      <c r="A7" s="17"/>
      <c r="F7" s="2" t="s">
        <v>12</v>
      </c>
      <c r="G7" s="46" t="s">
        <v>56</v>
      </c>
      <c r="H7" s="32"/>
      <c r="I7" s="32"/>
      <c r="J7" s="20"/>
    </row>
    <row r="8" spans="1:12" ht="22.5" customHeight="1" x14ac:dyDescent="0.4">
      <c r="A8" s="17"/>
      <c r="D8" s="4"/>
      <c r="F8" s="2" t="s">
        <v>13</v>
      </c>
      <c r="G8" s="46" t="s">
        <v>57</v>
      </c>
      <c r="H8" s="32"/>
      <c r="I8" s="32"/>
      <c r="J8" s="20"/>
    </row>
    <row r="9" spans="1:12" ht="22.5" customHeight="1" x14ac:dyDescent="0.4">
      <c r="A9" s="17"/>
      <c r="F9" s="2" t="s">
        <v>3</v>
      </c>
      <c r="G9" s="40">
        <v>32235</v>
      </c>
      <c r="H9" s="40"/>
      <c r="I9" s="40"/>
      <c r="J9" s="21"/>
      <c r="K9" s="2"/>
    </row>
    <row r="10" spans="1:12" ht="22.5" customHeight="1" x14ac:dyDescent="0.4">
      <c r="A10" s="17"/>
      <c r="F10" s="2" t="s">
        <v>14</v>
      </c>
      <c r="G10" s="27">
        <v>36</v>
      </c>
      <c r="H10" s="10" t="str">
        <f ca="1">"（令和"&amp;TEXT(Sheet2!E2,"#")&amp;"年4月1日現在）"</f>
        <v>（令和7年4月1日現在）</v>
      </c>
      <c r="J10" s="18"/>
    </row>
    <row r="11" spans="1:12" ht="22.5" customHeight="1" x14ac:dyDescent="0.4">
      <c r="A11" s="17"/>
      <c r="J11" s="18"/>
    </row>
    <row r="12" spans="1:12" ht="22.5" customHeight="1" x14ac:dyDescent="0.4">
      <c r="A12" s="17"/>
      <c r="B12" s="1" t="s">
        <v>4</v>
      </c>
      <c r="J12" s="18"/>
    </row>
    <row r="13" spans="1:12" ht="22.5" customHeight="1" x14ac:dyDescent="0.4">
      <c r="A13" s="17"/>
      <c r="J13" s="18"/>
    </row>
    <row r="14" spans="1:12" ht="22.5" customHeight="1" x14ac:dyDescent="0.4">
      <c r="A14" s="17"/>
      <c r="B14" s="30" t="s">
        <v>5</v>
      </c>
      <c r="C14" s="30"/>
      <c r="D14" s="30"/>
      <c r="E14" s="30"/>
      <c r="F14" s="30"/>
      <c r="G14" s="30"/>
      <c r="H14" s="30"/>
      <c r="I14" s="30"/>
      <c r="J14" s="22"/>
    </row>
    <row r="15" spans="1:12" ht="9" customHeight="1" x14ac:dyDescent="0.4">
      <c r="A15" s="17"/>
      <c r="J15" s="18"/>
    </row>
    <row r="16" spans="1:12" ht="22.5" customHeight="1" x14ac:dyDescent="0.4">
      <c r="A16" s="17"/>
      <c r="B16" s="11" t="s">
        <v>6</v>
      </c>
      <c r="J16" s="18"/>
    </row>
    <row r="17" spans="1:13" ht="22.5" customHeight="1" x14ac:dyDescent="0.4">
      <c r="A17" s="17"/>
      <c r="B17" s="12" t="s">
        <v>30</v>
      </c>
      <c r="C17" s="48" t="s">
        <v>67</v>
      </c>
      <c r="D17" s="48"/>
      <c r="E17" s="48"/>
      <c r="F17" s="48"/>
      <c r="G17" s="48"/>
      <c r="H17" s="48"/>
      <c r="I17" s="48"/>
      <c r="J17" s="19"/>
    </row>
    <row r="18" spans="1:13" ht="22.5" customHeight="1" x14ac:dyDescent="0.4">
      <c r="A18" s="17"/>
      <c r="J18" s="18"/>
    </row>
    <row r="19" spans="1:13" ht="22.5" customHeight="1" x14ac:dyDescent="0.4">
      <c r="A19" s="17"/>
      <c r="B19" s="11" t="s">
        <v>7</v>
      </c>
      <c r="J19" s="18"/>
    </row>
    <row r="20" spans="1:13" ht="22.5" customHeight="1" x14ac:dyDescent="0.4">
      <c r="A20" s="17"/>
      <c r="B20" s="48" t="s">
        <v>68</v>
      </c>
      <c r="C20" s="48"/>
      <c r="D20" s="48"/>
      <c r="J20" s="18"/>
    </row>
    <row r="21" spans="1:13" ht="22.5" customHeight="1" x14ac:dyDescent="0.4">
      <c r="A21" s="17"/>
      <c r="J21" s="18"/>
    </row>
    <row r="22" spans="1:13" ht="22.5" customHeight="1" x14ac:dyDescent="0.4">
      <c r="A22" s="17"/>
      <c r="B22" s="11" t="s">
        <v>8</v>
      </c>
      <c r="J22" s="18"/>
    </row>
    <row r="23" spans="1:13" ht="22.5" customHeight="1" x14ac:dyDescent="0.4">
      <c r="A23" s="17"/>
      <c r="B23" s="13" t="b">
        <v>0</v>
      </c>
      <c r="C23" s="1" t="s">
        <v>35</v>
      </c>
      <c r="J23" s="18"/>
    </row>
    <row r="24" spans="1:13" ht="22.5" customHeight="1" x14ac:dyDescent="0.4">
      <c r="A24" s="17"/>
      <c r="J24" s="18"/>
    </row>
    <row r="25" spans="1:13" ht="22.5" customHeight="1" x14ac:dyDescent="0.4">
      <c r="A25" s="17"/>
      <c r="B25" s="47" t="s">
        <v>9</v>
      </c>
      <c r="C25" s="47"/>
      <c r="D25" s="48" t="s">
        <v>59</v>
      </c>
      <c r="E25" s="38"/>
      <c r="F25" s="15" t="s">
        <v>10</v>
      </c>
      <c r="G25" s="48" t="s">
        <v>60</v>
      </c>
      <c r="H25" s="38"/>
      <c r="I25" s="38"/>
      <c r="J25" s="22"/>
      <c r="K25" s="13" t="b">
        <v>0</v>
      </c>
      <c r="L25" s="39"/>
      <c r="M25" s="39"/>
    </row>
    <row r="26" spans="1:13" ht="22.5" customHeight="1" x14ac:dyDescent="0.4">
      <c r="A26" s="17"/>
      <c r="D26" s="30"/>
      <c r="E26" s="30"/>
      <c r="F26" s="26"/>
      <c r="G26" s="30"/>
      <c r="H26" s="30"/>
      <c r="I26" s="30"/>
      <c r="J26" s="22"/>
      <c r="L26" s="39"/>
      <c r="M26" s="39"/>
    </row>
    <row r="27" spans="1:13" ht="22.5" customHeight="1" x14ac:dyDescent="0.4">
      <c r="A27" s="17"/>
      <c r="B27" s="47" t="s">
        <v>53</v>
      </c>
      <c r="C27" s="47"/>
      <c r="D27" s="48" t="s">
        <v>58</v>
      </c>
      <c r="E27" s="38"/>
      <c r="F27" s="15" t="s">
        <v>10</v>
      </c>
      <c r="G27" s="49" t="s">
        <v>62</v>
      </c>
      <c r="H27" s="49"/>
      <c r="I27" s="49"/>
      <c r="J27" s="29"/>
      <c r="K27" s="13" t="b">
        <v>0</v>
      </c>
      <c r="L27" s="39"/>
      <c r="M27" s="39"/>
    </row>
    <row r="28" spans="1:13" ht="22.5" customHeight="1" x14ac:dyDescent="0.4">
      <c r="A28" s="17"/>
      <c r="D28" s="30"/>
      <c r="E28" s="30"/>
      <c r="F28" s="26"/>
      <c r="G28" s="30"/>
      <c r="H28" s="30"/>
      <c r="I28" s="30"/>
      <c r="J28" s="22"/>
    </row>
    <row r="29" spans="1:13" ht="22.5" customHeight="1" x14ac:dyDescent="0.4">
      <c r="A29" s="17"/>
      <c r="J29" s="18"/>
    </row>
    <row r="30" spans="1:13" ht="22.5" customHeight="1" x14ac:dyDescent="0.4">
      <c r="A30" s="17"/>
      <c r="B30" s="3" t="s">
        <v>15</v>
      </c>
      <c r="J30" s="18"/>
    </row>
    <row r="31" spans="1:13" ht="22.5" customHeight="1" x14ac:dyDescent="0.4">
      <c r="A31" s="17"/>
      <c r="B31" s="41" t="s">
        <v>66</v>
      </c>
      <c r="C31" s="42"/>
      <c r="J31" s="18"/>
    </row>
    <row r="32" spans="1:13" ht="22.5" customHeight="1" x14ac:dyDescent="0.4">
      <c r="A32" s="17"/>
      <c r="F32" s="1" t="s">
        <v>63</v>
      </c>
      <c r="J32" s="18"/>
    </row>
    <row r="33" spans="1:10" ht="22.5" customHeight="1" x14ac:dyDescent="0.4">
      <c r="A33" s="23"/>
      <c r="B33" s="24"/>
      <c r="C33" s="24"/>
      <c r="D33" s="24"/>
      <c r="E33" s="24"/>
      <c r="F33" s="24" t="s">
        <v>64</v>
      </c>
      <c r="G33" s="24"/>
      <c r="H33" s="24"/>
      <c r="I33" s="24"/>
      <c r="J33" s="25"/>
    </row>
    <row r="34" spans="1:10" ht="18.75" customHeight="1" x14ac:dyDescent="0.4"/>
    <row r="35" spans="1:10" ht="18.75" customHeight="1" x14ac:dyDescent="0.4"/>
    <row r="36" spans="1:10" ht="18.75" customHeight="1" x14ac:dyDescent="0.4"/>
    <row r="37" spans="1:10" ht="18.75" customHeight="1" x14ac:dyDescent="0.4"/>
    <row r="38" spans="1:10" ht="18.75" customHeight="1" x14ac:dyDescent="0.4"/>
    <row r="39" spans="1:10" ht="18.75" customHeight="1" x14ac:dyDescent="0.4"/>
    <row r="40" spans="1:10" ht="18.75" customHeight="1" x14ac:dyDescent="0.4"/>
    <row r="41" spans="1:10" ht="18.75" customHeight="1" x14ac:dyDescent="0.4"/>
    <row r="42" spans="1:10" ht="18.75" customHeight="1" x14ac:dyDescent="0.4"/>
    <row r="43" spans="1:10" ht="18.75" customHeight="1" x14ac:dyDescent="0.4"/>
    <row r="44" spans="1:10" ht="18.75" customHeight="1" x14ac:dyDescent="0.4"/>
    <row r="45" spans="1:10" ht="18.75" customHeight="1" x14ac:dyDescent="0.4"/>
    <row r="46" spans="1:10" ht="18.75" customHeight="1" x14ac:dyDescent="0.4"/>
    <row r="47" spans="1:10" ht="18.75" customHeight="1" x14ac:dyDescent="0.4"/>
    <row r="48" spans="1:10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</sheetData>
  <mergeCells count="21">
    <mergeCell ref="D28:E28"/>
    <mergeCell ref="G28:I28"/>
    <mergeCell ref="L25:M27"/>
    <mergeCell ref="D26:E26"/>
    <mergeCell ref="G26:I26"/>
    <mergeCell ref="G9:I9"/>
    <mergeCell ref="B31:C31"/>
    <mergeCell ref="B1:I1"/>
    <mergeCell ref="G3:I3"/>
    <mergeCell ref="G6:I6"/>
    <mergeCell ref="G7:I7"/>
    <mergeCell ref="G8:I8"/>
    <mergeCell ref="B27:C27"/>
    <mergeCell ref="D27:E27"/>
    <mergeCell ref="G27:I27"/>
    <mergeCell ref="B14:I14"/>
    <mergeCell ref="C17:I17"/>
    <mergeCell ref="B20:D20"/>
    <mergeCell ref="B25:C25"/>
    <mergeCell ref="D25:E25"/>
    <mergeCell ref="G25:I25"/>
  </mergeCells>
  <phoneticPr fontId="1"/>
  <dataValidations count="2">
    <dataValidation type="list" allowBlank="1" showInputMessage="1" showErrorMessage="1" sqref="B20:D20" xr:uid="{B202020B-9B80-4EF7-A7CD-920BCFE821C1}">
      <formula1>nendo</formula1>
    </dataValidation>
    <dataValidation type="list" allowBlank="1" showInputMessage="1" showErrorMessage="1" sqref="C17:J17" xr:uid="{BD25890C-0104-4ECD-8D88-3288510AC802}">
      <formula1>kensyu</formula1>
    </dataValidation>
  </dataValidations>
  <printOptions horizontalCentered="1"/>
  <pageMargins left="0.78740157480314965" right="0.19685039370078741" top="0.78740157480314965" bottom="0.78740157480314965" header="0" footer="0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063E-EAFB-497B-B14C-BAEFF0B974F5}">
  <sheetPr codeName="Sheet3"/>
  <dimension ref="B2:F34"/>
  <sheetViews>
    <sheetView workbookViewId="0">
      <selection activeCell="B3" sqref="B3"/>
    </sheetView>
  </sheetViews>
  <sheetFormatPr defaultRowHeight="18.75" x14ac:dyDescent="0.4"/>
  <cols>
    <col min="2" max="2" width="53.625" bestFit="1" customWidth="1"/>
    <col min="3" max="3" width="9.25" bestFit="1" customWidth="1"/>
    <col min="4" max="4" width="11.125" bestFit="1" customWidth="1"/>
    <col min="5" max="5" width="10.875" customWidth="1"/>
  </cols>
  <sheetData>
    <row r="2" spans="2:6" x14ac:dyDescent="0.4">
      <c r="B2" s="5">
        <f ca="1">TODAY()</f>
        <v>45719</v>
      </c>
      <c r="C2" s="8" t="str">
        <f ca="1">YEAR(EOMONTH(B2,-3))&amp;"/4/1"</f>
        <v>2024/4/1</v>
      </c>
      <c r="D2" s="6" t="str">
        <f ca="1">"令和"&amp;YEAR(EOMONTH($B$2,-3))-2018&amp;"年度"</f>
        <v>令和6年度</v>
      </c>
      <c r="E2" s="9">
        <f ca="1">YEAR(B2)-2018</f>
        <v>7</v>
      </c>
    </row>
    <row r="3" spans="2:6" x14ac:dyDescent="0.4">
      <c r="D3" s="6" t="str">
        <f ca="1">"令和"&amp;YEAR(EOMONTH($B$2,-3))-2017&amp;"年度"</f>
        <v>令和7年度</v>
      </c>
    </row>
    <row r="4" spans="2:6" x14ac:dyDescent="0.4">
      <c r="D4" s="6" t="str">
        <f ca="1">"令和"&amp;YEAR(EOMONTH($B$2,-3))-2016&amp;"年度"</f>
        <v>令和8年度</v>
      </c>
    </row>
    <row r="5" spans="2:6" x14ac:dyDescent="0.4">
      <c r="D5" s="6" t="str">
        <f ca="1">"令和"&amp;YEAR(EOMONTH($B$2,-3))-2015&amp;"年度"</f>
        <v>令和9年度</v>
      </c>
    </row>
    <row r="6" spans="2:6" x14ac:dyDescent="0.4">
      <c r="B6" t="str">
        <f ca="1">$D$2&amp;F6</f>
        <v>令和6年度幼稚園新規採用教員研修</v>
      </c>
      <c r="D6" s="6" t="str">
        <f ca="1">"令和"&amp;YEAR(EOMONTH($B$2,-3))-2014&amp;"年度"</f>
        <v>令和10年度</v>
      </c>
      <c r="F6" t="s">
        <v>28</v>
      </c>
    </row>
    <row r="7" spans="2:6" x14ac:dyDescent="0.4">
      <c r="B7" t="str">
        <f t="shared" ref="B7:B34" ca="1" si="0">$D$2&amp;F7</f>
        <v>令和6年度幼稚園キャリアアップ研修</v>
      </c>
      <c r="D7" s="6" t="str">
        <f ca="1">"令和"&amp;YEAR(EOMONTH($B$2,-3))-2013&amp;"年度"</f>
        <v>令和11年度</v>
      </c>
      <c r="F7" t="s">
        <v>29</v>
      </c>
    </row>
    <row r="8" spans="2:6" x14ac:dyDescent="0.4">
      <c r="B8" t="str">
        <f t="shared" ca="1" si="0"/>
        <v>令和6年度小学校初任者研修</v>
      </c>
      <c r="D8" s="6" t="str">
        <f ca="1">"令和"&amp;YEAR(EOMONTH($B$2,-3))-2012&amp;"年度"</f>
        <v>令和12年度</v>
      </c>
      <c r="F8" t="s">
        <v>36</v>
      </c>
    </row>
    <row r="9" spans="2:6" x14ac:dyDescent="0.4">
      <c r="B9" t="str">
        <f t="shared" ca="1" si="0"/>
        <v>令和6年度小学校フォローアップ研修（2年目）</v>
      </c>
      <c r="D9" s="6" t="str">
        <f ca="1">"令和"&amp;YEAR(EOMONTH($B$2,-3))-2011&amp;"年度"</f>
        <v>令和13年度</v>
      </c>
      <c r="F9" t="s">
        <v>37</v>
      </c>
    </row>
    <row r="10" spans="2:6" x14ac:dyDescent="0.4">
      <c r="B10" t="str">
        <f t="shared" ca="1" si="0"/>
        <v>令和6年度小学校フォローアップ研修（3年目）</v>
      </c>
      <c r="D10" s="6" t="str">
        <f ca="1">"令和"&amp;YEAR(EOMONTH($B$2,-3))-2010&amp;"年度"</f>
        <v>令和14年度</v>
      </c>
      <c r="F10" t="s">
        <v>38</v>
      </c>
    </row>
    <row r="11" spans="2:6" x14ac:dyDescent="0.4">
      <c r="B11" t="str">
        <f t="shared" ca="1" si="0"/>
        <v>令和6年度小学校キャリアアップ研修Ⅰ</v>
      </c>
      <c r="D11" s="6" t="str">
        <f ca="1">"令和"&amp;YEAR(EOMONTH($B$2,-3))-2009&amp;"年度"</f>
        <v>令和15年度</v>
      </c>
      <c r="F11" t="s">
        <v>39</v>
      </c>
    </row>
    <row r="12" spans="2:6" x14ac:dyDescent="0.4">
      <c r="B12" t="str">
        <f t="shared" ca="1" si="0"/>
        <v>令和6年度小学校キャリアアップ研修Ⅱ</v>
      </c>
      <c r="D12" s="6"/>
      <c r="F12" t="s">
        <v>40</v>
      </c>
    </row>
    <row r="13" spans="2:6" x14ac:dyDescent="0.4">
      <c r="B13" t="str">
        <f t="shared" ca="1" si="0"/>
        <v>令和6年度小学校キャリアアップ研修Ⅲ</v>
      </c>
      <c r="D13" s="6"/>
      <c r="F13" t="s">
        <v>41</v>
      </c>
    </row>
    <row r="14" spans="2:6" x14ac:dyDescent="0.4">
      <c r="B14" t="str">
        <f t="shared" ca="1" si="0"/>
        <v>令和6年度中学校初任者研修</v>
      </c>
      <c r="F14" t="s">
        <v>42</v>
      </c>
    </row>
    <row r="15" spans="2:6" x14ac:dyDescent="0.4">
      <c r="B15" t="str">
        <f t="shared" ca="1" si="0"/>
        <v>令和6年度中学校フォローアップ研修（2年目）</v>
      </c>
      <c r="F15" t="s">
        <v>43</v>
      </c>
    </row>
    <row r="16" spans="2:6" x14ac:dyDescent="0.4">
      <c r="B16" t="str">
        <f t="shared" ca="1" si="0"/>
        <v>令和6年度中学校フォローアップ研修（3年目）</v>
      </c>
      <c r="F16" t="s">
        <v>44</v>
      </c>
    </row>
    <row r="17" spans="2:6" x14ac:dyDescent="0.4">
      <c r="B17" t="str">
        <f t="shared" ca="1" si="0"/>
        <v>令和6年度中学校キャリアアップ研修Ⅰ</v>
      </c>
      <c r="F17" t="s">
        <v>45</v>
      </c>
    </row>
    <row r="18" spans="2:6" x14ac:dyDescent="0.4">
      <c r="B18" t="str">
        <f t="shared" ca="1" si="0"/>
        <v>令和6年度中学校キャリアアップ研修Ⅱ</v>
      </c>
      <c r="F18" t="s">
        <v>46</v>
      </c>
    </row>
    <row r="19" spans="2:6" x14ac:dyDescent="0.4">
      <c r="B19" t="str">
        <f t="shared" ca="1" si="0"/>
        <v>令和6年度中学校キャリアアップ研修Ⅲ</v>
      </c>
      <c r="F19" t="s">
        <v>47</v>
      </c>
    </row>
    <row r="20" spans="2:6" x14ac:dyDescent="0.4">
      <c r="B20" t="str">
        <f t="shared" ca="1" si="0"/>
        <v>令和6年度県立学校初任者研修</v>
      </c>
      <c r="F20" t="s">
        <v>48</v>
      </c>
    </row>
    <row r="21" spans="2:6" x14ac:dyDescent="0.4">
      <c r="B21" t="str">
        <f t="shared" ca="1" si="0"/>
        <v>令和6年度県立学校フォローアップ研修</v>
      </c>
      <c r="F21" t="s">
        <v>49</v>
      </c>
    </row>
    <row r="22" spans="2:6" x14ac:dyDescent="0.4">
      <c r="B22" t="str">
        <f t="shared" ca="1" si="0"/>
        <v>令和6年度県立学校キャリアアップ研修Ⅰ</v>
      </c>
      <c r="F22" t="s">
        <v>50</v>
      </c>
    </row>
    <row r="23" spans="2:6" x14ac:dyDescent="0.4">
      <c r="B23" t="str">
        <f t="shared" ca="1" si="0"/>
        <v>令和6年度県立学校キャリアアップ研修Ⅱ</v>
      </c>
      <c r="F23" t="s">
        <v>51</v>
      </c>
    </row>
    <row r="24" spans="2:6" x14ac:dyDescent="0.4">
      <c r="B24" t="str">
        <f t="shared" ca="1" si="0"/>
        <v>令和6年度県立学校キャリアアップ研修Ⅲ</v>
      </c>
      <c r="F24" t="s">
        <v>52</v>
      </c>
    </row>
    <row r="25" spans="2:6" x14ac:dyDescent="0.4">
      <c r="B25" t="str">
        <f t="shared" ca="1" si="0"/>
        <v>令和6年度新規採用養護教諭研修</v>
      </c>
      <c r="F25" t="s">
        <v>18</v>
      </c>
    </row>
    <row r="26" spans="2:6" x14ac:dyDescent="0.4">
      <c r="B26" t="str">
        <f t="shared" ca="1" si="0"/>
        <v>令和6年度新規採用栄養教諭研修</v>
      </c>
      <c r="F26" t="s">
        <v>19</v>
      </c>
    </row>
    <row r="27" spans="2:6" x14ac:dyDescent="0.4">
      <c r="B27" t="str">
        <f t="shared" ca="1" si="0"/>
        <v>令和6年度養護教諭フォローアップ研修</v>
      </c>
      <c r="F27" t="s">
        <v>20</v>
      </c>
    </row>
    <row r="28" spans="2:6" x14ac:dyDescent="0.4">
      <c r="B28" t="str">
        <f t="shared" ca="1" si="0"/>
        <v>令和6年度栄養教諭フォローアップ研修</v>
      </c>
      <c r="F28" t="s">
        <v>21</v>
      </c>
    </row>
    <row r="29" spans="2:6" x14ac:dyDescent="0.4">
      <c r="B29" t="str">
        <f t="shared" ca="1" si="0"/>
        <v>令和6年度養護教諭キャリアアップ研修Ⅰ</v>
      </c>
      <c r="F29" t="s">
        <v>22</v>
      </c>
    </row>
    <row r="30" spans="2:6" x14ac:dyDescent="0.4">
      <c r="B30" t="str">
        <f t="shared" ca="1" si="0"/>
        <v>令和6年度栄養教諭キャリアアップ研修Ⅰ</v>
      </c>
      <c r="F30" t="s">
        <v>23</v>
      </c>
    </row>
    <row r="31" spans="2:6" x14ac:dyDescent="0.4">
      <c r="B31" t="str">
        <f t="shared" ca="1" si="0"/>
        <v>令和6年度養護教諭キャリアアップ研修Ⅱ</v>
      </c>
      <c r="F31" t="s">
        <v>24</v>
      </c>
    </row>
    <row r="32" spans="2:6" x14ac:dyDescent="0.4">
      <c r="B32" t="str">
        <f t="shared" ca="1" si="0"/>
        <v>令和6年度栄養教諭キャリアアップ研修Ⅱ</v>
      </c>
      <c r="F32" t="s">
        <v>25</v>
      </c>
    </row>
    <row r="33" spans="2:6" x14ac:dyDescent="0.4">
      <c r="B33" t="str">
        <f t="shared" ca="1" si="0"/>
        <v>令和6年度養護教諭キャリアアップ研修Ⅲ</v>
      </c>
      <c r="F33" t="s">
        <v>26</v>
      </c>
    </row>
    <row r="34" spans="2:6" x14ac:dyDescent="0.4">
      <c r="B34" t="str">
        <f t="shared" ca="1" si="0"/>
        <v>令和6年度栄養教諭キャリアアップ研修Ⅲ</v>
      </c>
      <c r="F34" t="s">
        <v>27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1ED6-5FDA-4322-B930-13F7D874FE53}">
  <sheetPr codeName="Sheet4"/>
  <dimension ref="B3:Q3"/>
  <sheetViews>
    <sheetView workbookViewId="0">
      <selection activeCell="G11" sqref="G11"/>
    </sheetView>
  </sheetViews>
  <sheetFormatPr defaultRowHeight="18.75" x14ac:dyDescent="0.4"/>
  <cols>
    <col min="2" max="2" width="25.5" bestFit="1" customWidth="1"/>
    <col min="3" max="3" width="5.25" bestFit="1" customWidth="1"/>
    <col min="4" max="4" width="11" bestFit="1" customWidth="1"/>
    <col min="5" max="5" width="16.5" bestFit="1" customWidth="1"/>
    <col min="6" max="6" width="3.5" bestFit="1" customWidth="1"/>
    <col min="7" max="7" width="52.75" bestFit="1" customWidth="1"/>
    <col min="8" max="8" width="10" bestFit="1" customWidth="1"/>
    <col min="9" max="9" width="10" customWidth="1"/>
    <col min="10" max="10" width="2.5" bestFit="1" customWidth="1"/>
    <col min="11" max="11" width="3.375" bestFit="1" customWidth="1"/>
    <col min="12" max="13" width="3.375" customWidth="1"/>
    <col min="14" max="14" width="2.5" bestFit="1" customWidth="1"/>
    <col min="15" max="15" width="3.375" bestFit="1" customWidth="1"/>
    <col min="16" max="16" width="2.5" bestFit="1" customWidth="1"/>
    <col min="17" max="17" width="3.375" bestFit="1" customWidth="1"/>
  </cols>
  <sheetData>
    <row r="3" spans="2:17" x14ac:dyDescent="0.4">
      <c r="B3" t="str">
        <f>様式!F6</f>
        <v>〇〇〇立○○○○学校</v>
      </c>
      <c r="C3" t="str">
        <f>様式!F7</f>
        <v>○○</v>
      </c>
      <c r="D3" t="str">
        <f>様式!F8</f>
        <v>○○　○○</v>
      </c>
      <c r="E3" s="14">
        <f>様式!F9</f>
        <v>0</v>
      </c>
      <c r="F3" t="str">
        <f>様式!F10</f>
        <v/>
      </c>
      <c r="G3">
        <f>様式!B17</f>
        <v>0</v>
      </c>
      <c r="H3">
        <f>様式!A20</f>
        <v>0</v>
      </c>
      <c r="I3" t="b">
        <f>様式!A23</f>
        <v>0</v>
      </c>
      <c r="J3">
        <f>様式!C25</f>
        <v>0</v>
      </c>
      <c r="K3" t="str">
        <f>様式!F25</f>
        <v>～</v>
      </c>
      <c r="L3">
        <f>様式!C26</f>
        <v>0</v>
      </c>
      <c r="M3" t="str">
        <f>様式!F26</f>
        <v>～</v>
      </c>
      <c r="N3">
        <f>様式!C27</f>
        <v>0</v>
      </c>
      <c r="O3" t="str">
        <f>様式!F27</f>
        <v>～</v>
      </c>
      <c r="P3">
        <f>様式!C28</f>
        <v>0</v>
      </c>
      <c r="Q3" t="str">
        <f>様式!F28</f>
        <v>～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記入例</vt:lpstr>
      <vt:lpstr>Sheet2</vt:lpstr>
      <vt:lpstr>Sheet3</vt:lpstr>
      <vt:lpstr>kensyu</vt:lpstr>
      <vt:lpstr>nendo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貴彦 HM.</dc:creator>
  <cp:lastModifiedBy>端末220</cp:lastModifiedBy>
  <cp:lastPrinted>2024-10-10T03:07:07Z</cp:lastPrinted>
  <dcterms:created xsi:type="dcterms:W3CDTF">2024-09-18T01:23:34Z</dcterms:created>
  <dcterms:modified xsi:type="dcterms:W3CDTF">2025-03-03T00:05:39Z</dcterms:modified>
</cp:coreProperties>
</file>