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10.20.18.194\center-da4\C_各室共有\C06_特別支援教育室\★令和５年度\05_R5研究関係\11_研究成果物\04_Excel補助シート\"/>
    </mc:Choice>
  </mc:AlternateContent>
  <xr:revisionPtr revIDLastSave="0" documentId="13_ncr:1_{E7CB8E70-5B64-44EB-BBA1-D7B311BABFD1}" xr6:coauthVersionLast="47" xr6:coauthVersionMax="47" xr10:uidLastSave="{00000000-0000-0000-0000-000000000000}"/>
  <bookViews>
    <workbookView xWindow="-120" yWindow="-120" windowWidth="20730" windowHeight="11040" tabRatio="832" xr2:uid="{00000000-000D-0000-FFFF-FFFF00000000}"/>
  </bookViews>
  <sheets>
    <sheet name="合わせた教科と時数の確認（小学校）" sheetId="1" r:id="rId1"/>
    <sheet name="合わせた教科と時数の確認（中学校）" sheetId="18" r:id="rId2"/>
    <sheet name="合わせた教科と時数の確認（特別支援学校）" sheetId="4" r:id="rId3"/>
    <sheet name="年間指導計画" sheetId="5" r:id="rId4"/>
    <sheet name="年間指導計画 (記入例)" sheetId="17" r:id="rId5"/>
    <sheet name="年間指導計画 (小)" sheetId="6" r:id="rId6"/>
    <sheet name="各教科等の総時数の確認(小)" sheetId="12" r:id="rId7"/>
    <sheet name="年間指導計画 (中)" sheetId="13" r:id="rId8"/>
    <sheet name="各教科等の総時数の確認(中)" sheetId="15" r:id="rId9"/>
    <sheet name="年間指導計画 (高)" sheetId="14" r:id="rId10"/>
    <sheet name="各教科等の総時数の確認(高)" sheetId="16" r:id="rId11"/>
  </sheets>
  <definedNames>
    <definedName name="_xlnm.Print_Area" localSheetId="10">'各教科等の総時数の確認(高)'!$B$2:$R$60</definedName>
    <definedName name="_xlnm.Print_Area" localSheetId="6">'各教科等の総時数の確認(小)'!$B$2:$O$60</definedName>
    <definedName name="_xlnm.Print_Area" localSheetId="8">'各教科等の総時数の確認(中)'!$B$2:$Q$60</definedName>
    <definedName name="_xlnm.Print_Area" localSheetId="0">'合わせた教科と時数の確認（小学校）'!$B$2:$P$40</definedName>
    <definedName name="_xlnm.Print_Area" localSheetId="1">'合わせた教科と時数の確認（中学校）'!$B$2:$R$22</definedName>
    <definedName name="_xlnm.Print_Area" localSheetId="2">'合わせた教科と時数の確認（特別支援学校）'!$B$2:$Q$36</definedName>
    <definedName name="_xlnm.Print_Area" localSheetId="3">年間指導計画!$B$2:$M$26</definedName>
    <definedName name="_xlnm.Print_Area" localSheetId="4">'年間指導計画 (記入例)'!$B$2:$BP$32</definedName>
    <definedName name="_xlnm.Print_Area" localSheetId="9">'年間指導計画 (高)'!$B$2:$BP$32</definedName>
    <definedName name="_xlnm.Print_Area" localSheetId="5">'年間指導計画 (小)'!$B$2:$BP$32</definedName>
    <definedName name="_xlnm.Print_Area" localSheetId="7">'年間指導計画 (中)'!$B$2:$BP$32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8" l="1"/>
  <c r="Q19" i="18"/>
  <c r="Q21" i="18" s="1"/>
  <c r="P19" i="18"/>
  <c r="P21" i="18" s="1"/>
  <c r="N19" i="18"/>
  <c r="R19" i="18" s="1"/>
  <c r="M19" i="18"/>
  <c r="L19" i="18"/>
  <c r="L21" i="18" s="1"/>
  <c r="K19" i="18"/>
  <c r="K21" i="18" s="1"/>
  <c r="J19" i="18"/>
  <c r="J21" i="18" s="1"/>
  <c r="I19" i="18"/>
  <c r="I21" i="18" s="1"/>
  <c r="H19" i="18"/>
  <c r="H21" i="18" s="1"/>
  <c r="G19" i="18"/>
  <c r="G21" i="18" s="1"/>
  <c r="F19" i="18"/>
  <c r="F21" i="18" s="1"/>
  <c r="E21" i="18"/>
  <c r="E13" i="18"/>
  <c r="E15" i="18" s="1"/>
  <c r="Q13" i="18"/>
  <c r="P13" i="18"/>
  <c r="R13" i="18" s="1"/>
  <c r="N13" i="18"/>
  <c r="M13" i="18"/>
  <c r="L13" i="18"/>
  <c r="K13" i="18"/>
  <c r="J13" i="18"/>
  <c r="I13" i="18"/>
  <c r="H13" i="18"/>
  <c r="G13" i="18"/>
  <c r="F13" i="18"/>
  <c r="J7" i="18"/>
  <c r="N7" i="18"/>
  <c r="F7" i="18"/>
  <c r="F9" i="18" s="1"/>
  <c r="G7" i="18"/>
  <c r="G9" i="18" s="1"/>
  <c r="H7" i="18"/>
  <c r="H9" i="18" s="1"/>
  <c r="I7" i="18"/>
  <c r="I9" i="18" s="1"/>
  <c r="K7" i="18"/>
  <c r="L7" i="18"/>
  <c r="L9" i="18" s="1"/>
  <c r="M7" i="18"/>
  <c r="M9" i="18" s="1"/>
  <c r="P7" i="18"/>
  <c r="Q7" i="18"/>
  <c r="E7" i="18"/>
  <c r="R7" i="18" s="1"/>
  <c r="R16" i="18"/>
  <c r="R10" i="18"/>
  <c r="R4" i="18"/>
  <c r="O37" i="1"/>
  <c r="N37" i="1"/>
  <c r="L37" i="1"/>
  <c r="K37" i="1"/>
  <c r="J37" i="1"/>
  <c r="I37" i="1"/>
  <c r="H37" i="1"/>
  <c r="G37" i="1"/>
  <c r="F37" i="1"/>
  <c r="E37" i="1"/>
  <c r="O31" i="1"/>
  <c r="N31" i="1"/>
  <c r="L31" i="1"/>
  <c r="K31" i="1"/>
  <c r="J31" i="1"/>
  <c r="I31" i="1"/>
  <c r="H31" i="1"/>
  <c r="G31" i="1"/>
  <c r="F31" i="1"/>
  <c r="E31" i="1"/>
  <c r="O25" i="1"/>
  <c r="N25" i="1"/>
  <c r="L25" i="1"/>
  <c r="K25" i="1"/>
  <c r="J25" i="1"/>
  <c r="I25" i="1"/>
  <c r="H25" i="1"/>
  <c r="G25" i="1"/>
  <c r="F25" i="1"/>
  <c r="E25" i="1"/>
  <c r="F19" i="1"/>
  <c r="E19" i="1"/>
  <c r="O19" i="1"/>
  <c r="N19" i="1"/>
  <c r="L19" i="1"/>
  <c r="K19" i="1"/>
  <c r="J19" i="1"/>
  <c r="I19" i="1"/>
  <c r="H19" i="1"/>
  <c r="G19" i="1"/>
  <c r="L13" i="1"/>
  <c r="F13" i="1"/>
  <c r="G13" i="1"/>
  <c r="H13" i="1"/>
  <c r="I13" i="1"/>
  <c r="J13" i="1"/>
  <c r="K13" i="1"/>
  <c r="N13" i="1"/>
  <c r="O13" i="1"/>
  <c r="E13" i="1"/>
  <c r="P34" i="1"/>
  <c r="P28" i="1"/>
  <c r="P22" i="1"/>
  <c r="P16" i="1"/>
  <c r="P10" i="1"/>
  <c r="O7" i="1"/>
  <c r="N7" i="1"/>
  <c r="L7" i="1"/>
  <c r="K7" i="1"/>
  <c r="J7" i="1"/>
  <c r="I7" i="1"/>
  <c r="H7" i="1"/>
  <c r="G7" i="1"/>
  <c r="F7" i="1"/>
  <c r="P4" i="1"/>
  <c r="E7" i="1"/>
  <c r="P34" i="4"/>
  <c r="O34" i="4"/>
  <c r="D34" i="4"/>
  <c r="E34" i="4"/>
  <c r="F34" i="4"/>
  <c r="G34" i="4"/>
  <c r="H34" i="4"/>
  <c r="I34" i="4"/>
  <c r="J34" i="4"/>
  <c r="K34" i="4"/>
  <c r="L34" i="4"/>
  <c r="M34" i="4"/>
  <c r="C34" i="4"/>
  <c r="C25" i="4"/>
  <c r="O25" i="4"/>
  <c r="N25" i="4"/>
  <c r="L25" i="4"/>
  <c r="D25" i="4"/>
  <c r="E25" i="4"/>
  <c r="F25" i="4"/>
  <c r="G25" i="4"/>
  <c r="H25" i="4"/>
  <c r="I25" i="4"/>
  <c r="J25" i="4"/>
  <c r="K25" i="4"/>
  <c r="M16" i="4"/>
  <c r="M18" i="4" s="1"/>
  <c r="L16" i="4"/>
  <c r="L18" i="4"/>
  <c r="D16" i="4"/>
  <c r="D18" i="4" s="1"/>
  <c r="E16" i="4"/>
  <c r="E18" i="4" s="1"/>
  <c r="F16" i="4"/>
  <c r="F18" i="4" s="1"/>
  <c r="G16" i="4"/>
  <c r="G18" i="4" s="1"/>
  <c r="H16" i="4"/>
  <c r="I16" i="4"/>
  <c r="J16" i="4"/>
  <c r="C16" i="4"/>
  <c r="C18" i="4" s="1"/>
  <c r="M7" i="4"/>
  <c r="L7" i="4"/>
  <c r="E7" i="4"/>
  <c r="F7" i="4"/>
  <c r="G7" i="4"/>
  <c r="H7" i="4"/>
  <c r="I7" i="4"/>
  <c r="J7" i="4"/>
  <c r="D7" i="4"/>
  <c r="C7" i="4"/>
  <c r="C9" i="4" s="1"/>
  <c r="J18" i="4"/>
  <c r="I18" i="4"/>
  <c r="H18" i="4"/>
  <c r="M21" i="18"/>
  <c r="Q15" i="18"/>
  <c r="P15" i="18"/>
  <c r="N15" i="18"/>
  <c r="M15" i="18"/>
  <c r="L15" i="18"/>
  <c r="K15" i="18"/>
  <c r="J15" i="18"/>
  <c r="I15" i="18"/>
  <c r="H15" i="18"/>
  <c r="G15" i="18"/>
  <c r="F15" i="18"/>
  <c r="Q9" i="18"/>
  <c r="P9" i="18"/>
  <c r="N9" i="18"/>
  <c r="K9" i="18"/>
  <c r="J9" i="18"/>
  <c r="E9" i="18" l="1"/>
  <c r="N21" i="18"/>
  <c r="R21" i="18" s="1"/>
  <c r="R9" i="18"/>
  <c r="R15" i="18"/>
  <c r="P7" i="1"/>
  <c r="N16" i="4"/>
  <c r="N18" i="4"/>
  <c r="N22" i="18" l="1"/>
  <c r="M62" i="15" s="1"/>
  <c r="M22" i="18"/>
  <c r="L62" i="15" s="1"/>
  <c r="Q22" i="18"/>
  <c r="P62" i="15" s="1"/>
  <c r="E22" i="18"/>
  <c r="D62" i="15" s="1"/>
  <c r="F22" i="18"/>
  <c r="E62" i="15" s="1"/>
  <c r="G22" i="18"/>
  <c r="F62" i="15" s="1"/>
  <c r="I22" i="18"/>
  <c r="H62" i="15" s="1"/>
  <c r="K22" i="18"/>
  <c r="J62" i="15" s="1"/>
  <c r="L22" i="18"/>
  <c r="K62" i="15" s="1"/>
  <c r="P22" i="18"/>
  <c r="O62" i="15" s="1"/>
  <c r="R22" i="18"/>
  <c r="H22" i="18"/>
  <c r="G62" i="15" s="1"/>
  <c r="J22" i="18"/>
  <c r="I62" i="15" s="1"/>
  <c r="Q34" i="4"/>
  <c r="P25" i="4"/>
  <c r="N7" i="4"/>
  <c r="P37" i="1"/>
  <c r="P31" i="1"/>
  <c r="P25" i="1"/>
  <c r="P19" i="1"/>
  <c r="P13" i="1"/>
  <c r="M5" i="12"/>
  <c r="Q59" i="16" l="1"/>
  <c r="P59" i="16"/>
  <c r="N59" i="16"/>
  <c r="M59" i="16"/>
  <c r="L59" i="16"/>
  <c r="K59" i="16"/>
  <c r="J59" i="16"/>
  <c r="I59" i="16"/>
  <c r="H59" i="16"/>
  <c r="G59" i="16"/>
  <c r="F59" i="16"/>
  <c r="E59" i="16"/>
  <c r="D59" i="16"/>
  <c r="C59" i="16"/>
  <c r="B59" i="16"/>
  <c r="Q58" i="16"/>
  <c r="P58" i="16"/>
  <c r="N58" i="16"/>
  <c r="M58" i="16"/>
  <c r="L58" i="16"/>
  <c r="K58" i="16"/>
  <c r="J58" i="16"/>
  <c r="I58" i="16"/>
  <c r="H58" i="16"/>
  <c r="G58" i="16"/>
  <c r="F58" i="16"/>
  <c r="E58" i="16"/>
  <c r="D58" i="16"/>
  <c r="C58" i="16"/>
  <c r="B58" i="16"/>
  <c r="Q57" i="16"/>
  <c r="P57" i="16"/>
  <c r="N57" i="16"/>
  <c r="M57" i="16"/>
  <c r="L57" i="16"/>
  <c r="K57" i="16"/>
  <c r="J57" i="16"/>
  <c r="I57" i="16"/>
  <c r="H57" i="16"/>
  <c r="G57" i="16"/>
  <c r="F57" i="16"/>
  <c r="E57" i="16"/>
  <c r="D57" i="16"/>
  <c r="C57" i="16"/>
  <c r="B57" i="16"/>
  <c r="Q56" i="16"/>
  <c r="P56" i="16"/>
  <c r="N56" i="16"/>
  <c r="M56" i="16"/>
  <c r="L56" i="16"/>
  <c r="K56" i="16"/>
  <c r="J56" i="16"/>
  <c r="I56" i="16"/>
  <c r="H56" i="16"/>
  <c r="G56" i="16"/>
  <c r="F56" i="16"/>
  <c r="E56" i="16"/>
  <c r="D56" i="16"/>
  <c r="C56" i="16"/>
  <c r="B56" i="16"/>
  <c r="N55" i="16"/>
  <c r="M55" i="16"/>
  <c r="L55" i="16"/>
  <c r="K55" i="16"/>
  <c r="J55" i="16"/>
  <c r="I55" i="16"/>
  <c r="H55" i="16"/>
  <c r="G55" i="16"/>
  <c r="F55" i="16"/>
  <c r="E55" i="16"/>
  <c r="D55" i="16"/>
  <c r="C55" i="16"/>
  <c r="B55" i="16"/>
  <c r="Q54" i="16"/>
  <c r="P54" i="16"/>
  <c r="N54" i="16"/>
  <c r="M54" i="16"/>
  <c r="L54" i="16"/>
  <c r="K54" i="16"/>
  <c r="J54" i="16"/>
  <c r="I54" i="16"/>
  <c r="H54" i="16"/>
  <c r="G54" i="16"/>
  <c r="F54" i="16"/>
  <c r="E54" i="16"/>
  <c r="D54" i="16"/>
  <c r="C54" i="16"/>
  <c r="B54" i="16"/>
  <c r="Q53" i="16"/>
  <c r="P53" i="16"/>
  <c r="N53" i="16"/>
  <c r="M53" i="16"/>
  <c r="L53" i="16"/>
  <c r="K53" i="16"/>
  <c r="J53" i="16"/>
  <c r="I53" i="16"/>
  <c r="H53" i="16"/>
  <c r="G53" i="16"/>
  <c r="F53" i="16"/>
  <c r="E53" i="16"/>
  <c r="D53" i="16"/>
  <c r="C53" i="16"/>
  <c r="B53" i="16"/>
  <c r="Q52" i="16"/>
  <c r="P52" i="16"/>
  <c r="N52" i="16"/>
  <c r="M52" i="16"/>
  <c r="L52" i="16"/>
  <c r="K52" i="16"/>
  <c r="J52" i="16"/>
  <c r="I52" i="16"/>
  <c r="H52" i="16"/>
  <c r="G52" i="16"/>
  <c r="F52" i="16"/>
  <c r="E52" i="16"/>
  <c r="D52" i="16"/>
  <c r="C52" i="16"/>
  <c r="B52" i="16"/>
  <c r="Q51" i="16"/>
  <c r="P51" i="16"/>
  <c r="N51" i="16"/>
  <c r="M51" i="16"/>
  <c r="L51" i="16"/>
  <c r="K51" i="16"/>
  <c r="J51" i="16"/>
  <c r="I51" i="16"/>
  <c r="H51" i="16"/>
  <c r="G51" i="16"/>
  <c r="F51" i="16"/>
  <c r="E51" i="16"/>
  <c r="D51" i="16"/>
  <c r="C51" i="16"/>
  <c r="B51" i="16"/>
  <c r="Q50" i="16"/>
  <c r="P50" i="16"/>
  <c r="N50" i="16"/>
  <c r="M50" i="16"/>
  <c r="L50" i="16"/>
  <c r="K50" i="16"/>
  <c r="J50" i="16"/>
  <c r="I50" i="16"/>
  <c r="H50" i="16"/>
  <c r="G50" i="16"/>
  <c r="F50" i="16"/>
  <c r="E50" i="16"/>
  <c r="D50" i="16"/>
  <c r="C50" i="16"/>
  <c r="B50" i="16"/>
  <c r="Q49" i="16"/>
  <c r="P49" i="16"/>
  <c r="N49" i="16"/>
  <c r="M49" i="16"/>
  <c r="L49" i="16"/>
  <c r="K49" i="16"/>
  <c r="J49" i="16"/>
  <c r="I49" i="16"/>
  <c r="H49" i="16"/>
  <c r="G49" i="16"/>
  <c r="F49" i="16"/>
  <c r="E49" i="16"/>
  <c r="D49" i="16"/>
  <c r="C49" i="16"/>
  <c r="B49" i="16"/>
  <c r="Q48" i="16"/>
  <c r="P48" i="16"/>
  <c r="N48" i="16"/>
  <c r="M48" i="16"/>
  <c r="L48" i="16"/>
  <c r="K48" i="16"/>
  <c r="J48" i="16"/>
  <c r="I48" i="16"/>
  <c r="H48" i="16"/>
  <c r="G48" i="16"/>
  <c r="F48" i="16"/>
  <c r="E48" i="16"/>
  <c r="D48" i="16"/>
  <c r="C48" i="16"/>
  <c r="B48" i="16"/>
  <c r="Q47" i="16"/>
  <c r="P47" i="16"/>
  <c r="N47" i="16"/>
  <c r="M47" i="16"/>
  <c r="L47" i="16"/>
  <c r="K47" i="16"/>
  <c r="J47" i="16"/>
  <c r="I47" i="16"/>
  <c r="H47" i="16"/>
  <c r="G47" i="16"/>
  <c r="F47" i="16"/>
  <c r="E47" i="16"/>
  <c r="D47" i="16"/>
  <c r="C47" i="16"/>
  <c r="B47" i="16"/>
  <c r="Q46" i="16"/>
  <c r="P46" i="16"/>
  <c r="N46" i="16"/>
  <c r="M46" i="16"/>
  <c r="L46" i="16"/>
  <c r="K46" i="16"/>
  <c r="J46" i="16"/>
  <c r="I46" i="16"/>
  <c r="H46" i="16"/>
  <c r="G46" i="16"/>
  <c r="F46" i="16"/>
  <c r="E46" i="16"/>
  <c r="D46" i="16"/>
  <c r="C46" i="16"/>
  <c r="B46" i="16"/>
  <c r="Q45" i="16"/>
  <c r="P45" i="16"/>
  <c r="N45" i="16"/>
  <c r="M45" i="16"/>
  <c r="L45" i="16"/>
  <c r="K45" i="16"/>
  <c r="J45" i="16"/>
  <c r="I45" i="16"/>
  <c r="H45" i="16"/>
  <c r="G45" i="16"/>
  <c r="F45" i="16"/>
  <c r="E45" i="16"/>
  <c r="D45" i="16"/>
  <c r="C45" i="16"/>
  <c r="B45" i="16"/>
  <c r="Q44" i="16"/>
  <c r="P44" i="16"/>
  <c r="N44" i="16"/>
  <c r="M44" i="16"/>
  <c r="L44" i="16"/>
  <c r="K44" i="16"/>
  <c r="J44" i="16"/>
  <c r="I44" i="16"/>
  <c r="H44" i="16"/>
  <c r="G44" i="16"/>
  <c r="F44" i="16"/>
  <c r="E44" i="16"/>
  <c r="D44" i="16"/>
  <c r="C44" i="16"/>
  <c r="B44" i="16"/>
  <c r="Q43" i="16"/>
  <c r="P43" i="16"/>
  <c r="N43" i="16"/>
  <c r="M43" i="16"/>
  <c r="L43" i="16"/>
  <c r="K43" i="16"/>
  <c r="J43" i="16"/>
  <c r="I43" i="16"/>
  <c r="H43" i="16"/>
  <c r="G43" i="16"/>
  <c r="F43" i="16"/>
  <c r="E43" i="16"/>
  <c r="D43" i="16"/>
  <c r="C43" i="16"/>
  <c r="B43" i="16"/>
  <c r="Q42" i="16"/>
  <c r="P42" i="16"/>
  <c r="N42" i="16"/>
  <c r="M42" i="16"/>
  <c r="L42" i="16"/>
  <c r="K42" i="16"/>
  <c r="J42" i="16"/>
  <c r="I42" i="16"/>
  <c r="H42" i="16"/>
  <c r="G42" i="16"/>
  <c r="F42" i="16"/>
  <c r="E42" i="16"/>
  <c r="D42" i="16"/>
  <c r="C42" i="16"/>
  <c r="B42" i="16"/>
  <c r="Q41" i="16"/>
  <c r="P41" i="16"/>
  <c r="N41" i="16"/>
  <c r="M41" i="16"/>
  <c r="L41" i="16"/>
  <c r="K41" i="16"/>
  <c r="J41" i="16"/>
  <c r="I41" i="16"/>
  <c r="H41" i="16"/>
  <c r="G41" i="16"/>
  <c r="F41" i="16"/>
  <c r="E41" i="16"/>
  <c r="D41" i="16"/>
  <c r="C41" i="16"/>
  <c r="B41" i="16"/>
  <c r="Q40" i="16"/>
  <c r="P40" i="16"/>
  <c r="N40" i="16"/>
  <c r="M40" i="16"/>
  <c r="L40" i="16"/>
  <c r="K40" i="16"/>
  <c r="J40" i="16"/>
  <c r="I40" i="16"/>
  <c r="H40" i="16"/>
  <c r="G40" i="16"/>
  <c r="F40" i="16"/>
  <c r="E40" i="16"/>
  <c r="D40" i="16"/>
  <c r="C40" i="16"/>
  <c r="B40" i="16"/>
  <c r="Q39" i="16"/>
  <c r="P39" i="16"/>
  <c r="N39" i="16"/>
  <c r="M39" i="16"/>
  <c r="L39" i="16"/>
  <c r="K39" i="16"/>
  <c r="J39" i="16"/>
  <c r="I39" i="16"/>
  <c r="H39" i="16"/>
  <c r="G39" i="16"/>
  <c r="F39" i="16"/>
  <c r="E39" i="16"/>
  <c r="D39" i="16"/>
  <c r="C39" i="16"/>
  <c r="B39" i="16"/>
  <c r="Q38" i="16"/>
  <c r="P38" i="16"/>
  <c r="N38" i="16"/>
  <c r="M38" i="16"/>
  <c r="L38" i="16"/>
  <c r="K38" i="16"/>
  <c r="J38" i="16"/>
  <c r="I38" i="16"/>
  <c r="H38" i="16"/>
  <c r="G38" i="16"/>
  <c r="F38" i="16"/>
  <c r="E38" i="16"/>
  <c r="D38" i="16"/>
  <c r="C38" i="16"/>
  <c r="B38" i="16"/>
  <c r="Q37" i="16"/>
  <c r="P37" i="16"/>
  <c r="N37" i="16"/>
  <c r="M37" i="16"/>
  <c r="L37" i="16"/>
  <c r="K37" i="16"/>
  <c r="J37" i="16"/>
  <c r="I37" i="16"/>
  <c r="H37" i="16"/>
  <c r="G37" i="16"/>
  <c r="F37" i="16"/>
  <c r="E37" i="16"/>
  <c r="D37" i="16"/>
  <c r="C37" i="16"/>
  <c r="B37" i="16"/>
  <c r="Q36" i="16"/>
  <c r="P36" i="16"/>
  <c r="N36" i="16"/>
  <c r="M36" i="16"/>
  <c r="L36" i="16"/>
  <c r="K36" i="16"/>
  <c r="J36" i="16"/>
  <c r="I36" i="16"/>
  <c r="H36" i="16"/>
  <c r="G36" i="16"/>
  <c r="F36" i="16"/>
  <c r="E36" i="16"/>
  <c r="D36" i="16"/>
  <c r="C36" i="16"/>
  <c r="B36" i="16"/>
  <c r="Q35" i="16"/>
  <c r="P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Q34" i="16"/>
  <c r="P34" i="16"/>
  <c r="N34" i="16"/>
  <c r="M34" i="16"/>
  <c r="L34" i="16"/>
  <c r="K34" i="16"/>
  <c r="J34" i="16"/>
  <c r="I34" i="16"/>
  <c r="H34" i="16"/>
  <c r="G34" i="16"/>
  <c r="F34" i="16"/>
  <c r="E34" i="16"/>
  <c r="D34" i="16"/>
  <c r="C34" i="16"/>
  <c r="B34" i="16"/>
  <c r="Q33" i="16"/>
  <c r="P33" i="16"/>
  <c r="N33" i="16"/>
  <c r="M33" i="16"/>
  <c r="L33" i="16"/>
  <c r="K33" i="16"/>
  <c r="J33" i="16"/>
  <c r="I33" i="16"/>
  <c r="H33" i="16"/>
  <c r="G33" i="16"/>
  <c r="F33" i="16"/>
  <c r="E33" i="16"/>
  <c r="D33" i="16"/>
  <c r="C33" i="16"/>
  <c r="B33" i="16"/>
  <c r="Q32" i="16"/>
  <c r="P32" i="16"/>
  <c r="N32" i="16"/>
  <c r="M32" i="16"/>
  <c r="L32" i="16"/>
  <c r="K32" i="16"/>
  <c r="J32" i="16"/>
  <c r="I32" i="16"/>
  <c r="H32" i="16"/>
  <c r="G32" i="16"/>
  <c r="F32" i="16"/>
  <c r="E32" i="16"/>
  <c r="D32" i="16"/>
  <c r="C32" i="16"/>
  <c r="B32" i="16"/>
  <c r="Q31" i="16"/>
  <c r="P31" i="16"/>
  <c r="N31" i="16"/>
  <c r="M31" i="16"/>
  <c r="L31" i="16"/>
  <c r="K31" i="16"/>
  <c r="J31" i="16"/>
  <c r="I31" i="16"/>
  <c r="H31" i="16"/>
  <c r="G31" i="16"/>
  <c r="F31" i="16"/>
  <c r="E31" i="16"/>
  <c r="D31" i="16"/>
  <c r="C31" i="16"/>
  <c r="B31" i="16"/>
  <c r="Q30" i="16"/>
  <c r="P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B30" i="16"/>
  <c r="Q29" i="16"/>
  <c r="P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B29" i="16"/>
  <c r="Q28" i="16"/>
  <c r="P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Q27" i="16"/>
  <c r="P27" i="16"/>
  <c r="N27" i="16"/>
  <c r="M27" i="16"/>
  <c r="L27" i="16"/>
  <c r="K27" i="16"/>
  <c r="J27" i="16"/>
  <c r="I27" i="16"/>
  <c r="H27" i="16"/>
  <c r="G27" i="16"/>
  <c r="F27" i="16"/>
  <c r="E27" i="16"/>
  <c r="D27" i="16"/>
  <c r="C27" i="16"/>
  <c r="B27" i="16"/>
  <c r="Q26" i="16"/>
  <c r="P26" i="16"/>
  <c r="N26" i="16"/>
  <c r="M26" i="16"/>
  <c r="L26" i="16"/>
  <c r="K26" i="16"/>
  <c r="J26" i="16"/>
  <c r="I26" i="16"/>
  <c r="H26" i="16"/>
  <c r="G26" i="16"/>
  <c r="F26" i="16"/>
  <c r="E26" i="16"/>
  <c r="D26" i="16"/>
  <c r="C26" i="16"/>
  <c r="B26" i="16"/>
  <c r="Q25" i="16"/>
  <c r="P25" i="16"/>
  <c r="N25" i="16"/>
  <c r="M25" i="16"/>
  <c r="L25" i="16"/>
  <c r="K25" i="16"/>
  <c r="J25" i="16"/>
  <c r="I25" i="16"/>
  <c r="H25" i="16"/>
  <c r="G25" i="16"/>
  <c r="F25" i="16"/>
  <c r="E25" i="16"/>
  <c r="D25" i="16"/>
  <c r="C25" i="16"/>
  <c r="B25" i="16"/>
  <c r="Q24" i="16"/>
  <c r="P24" i="16"/>
  <c r="N24" i="16"/>
  <c r="M24" i="16"/>
  <c r="L24" i="16"/>
  <c r="K24" i="16"/>
  <c r="J24" i="16"/>
  <c r="I24" i="16"/>
  <c r="H24" i="16"/>
  <c r="G24" i="16"/>
  <c r="F24" i="16"/>
  <c r="E24" i="16"/>
  <c r="D24" i="16"/>
  <c r="C24" i="16"/>
  <c r="B24" i="16"/>
  <c r="Q23" i="16"/>
  <c r="P23" i="16"/>
  <c r="N23" i="16"/>
  <c r="M23" i="16"/>
  <c r="L23" i="16"/>
  <c r="K23" i="16"/>
  <c r="J23" i="16"/>
  <c r="I23" i="16"/>
  <c r="H23" i="16"/>
  <c r="G23" i="16"/>
  <c r="F23" i="16"/>
  <c r="E23" i="16"/>
  <c r="D23" i="16"/>
  <c r="C23" i="16"/>
  <c r="B23" i="16"/>
  <c r="Q22" i="16"/>
  <c r="P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Q21" i="16"/>
  <c r="P21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Q20" i="16"/>
  <c r="P20" i="16"/>
  <c r="N20" i="16"/>
  <c r="M20" i="16"/>
  <c r="L20" i="16"/>
  <c r="K20" i="16"/>
  <c r="J20" i="16"/>
  <c r="I20" i="16"/>
  <c r="H20" i="16"/>
  <c r="G20" i="16"/>
  <c r="F20" i="16"/>
  <c r="E20" i="16"/>
  <c r="D20" i="16"/>
  <c r="C20" i="16"/>
  <c r="B20" i="16"/>
  <c r="Q19" i="16"/>
  <c r="P19" i="16"/>
  <c r="N19" i="16"/>
  <c r="M19" i="16"/>
  <c r="L19" i="16"/>
  <c r="K19" i="16"/>
  <c r="J19" i="16"/>
  <c r="I19" i="16"/>
  <c r="H19" i="16"/>
  <c r="G19" i="16"/>
  <c r="F19" i="16"/>
  <c r="E19" i="16"/>
  <c r="D19" i="16"/>
  <c r="C19" i="16"/>
  <c r="B19" i="16"/>
  <c r="Q18" i="16"/>
  <c r="P18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B18" i="16"/>
  <c r="Q17" i="16"/>
  <c r="P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Q16" i="16"/>
  <c r="P16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Q15" i="16"/>
  <c r="P15" i="16"/>
  <c r="N15" i="16"/>
  <c r="M15" i="16"/>
  <c r="L15" i="16"/>
  <c r="K15" i="16"/>
  <c r="J15" i="16"/>
  <c r="I15" i="16"/>
  <c r="H15" i="16"/>
  <c r="G15" i="16"/>
  <c r="F15" i="16"/>
  <c r="E15" i="16"/>
  <c r="D15" i="16"/>
  <c r="C15" i="16"/>
  <c r="B15" i="16"/>
  <c r="Q14" i="16"/>
  <c r="P14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B14" i="16"/>
  <c r="Q13" i="16"/>
  <c r="P13" i="16"/>
  <c r="N13" i="16"/>
  <c r="M13" i="16"/>
  <c r="L13" i="16"/>
  <c r="K13" i="16"/>
  <c r="J13" i="16"/>
  <c r="I13" i="16"/>
  <c r="H13" i="16"/>
  <c r="G13" i="16"/>
  <c r="F13" i="16"/>
  <c r="E13" i="16"/>
  <c r="D13" i="16"/>
  <c r="C13" i="16"/>
  <c r="B13" i="16"/>
  <c r="Q12" i="16"/>
  <c r="P12" i="16"/>
  <c r="N12" i="16"/>
  <c r="M12" i="16"/>
  <c r="L12" i="16"/>
  <c r="K12" i="16"/>
  <c r="J12" i="16"/>
  <c r="I12" i="16"/>
  <c r="H12" i="16"/>
  <c r="G12" i="16"/>
  <c r="F12" i="16"/>
  <c r="E12" i="16"/>
  <c r="D12" i="16"/>
  <c r="C12" i="16"/>
  <c r="B12" i="16"/>
  <c r="Q11" i="16"/>
  <c r="P11" i="16"/>
  <c r="N11" i="16"/>
  <c r="M11" i="16"/>
  <c r="L11" i="16"/>
  <c r="K11" i="16"/>
  <c r="J11" i="16"/>
  <c r="I11" i="16"/>
  <c r="H11" i="16"/>
  <c r="G11" i="16"/>
  <c r="F11" i="16"/>
  <c r="E11" i="16"/>
  <c r="D11" i="16"/>
  <c r="C11" i="16"/>
  <c r="B11" i="16"/>
  <c r="Q10" i="16"/>
  <c r="P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Q9" i="16"/>
  <c r="P9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Q8" i="16"/>
  <c r="P8" i="16"/>
  <c r="N8" i="16"/>
  <c r="M8" i="16"/>
  <c r="L8" i="16"/>
  <c r="K8" i="16"/>
  <c r="J8" i="16"/>
  <c r="I8" i="16"/>
  <c r="H8" i="16"/>
  <c r="G8" i="16"/>
  <c r="G60" i="16" s="1"/>
  <c r="F8" i="16"/>
  <c r="F60" i="16" s="1"/>
  <c r="E8" i="16"/>
  <c r="D8" i="16"/>
  <c r="C8" i="16"/>
  <c r="B8" i="16"/>
  <c r="Q7" i="16"/>
  <c r="P7" i="16"/>
  <c r="N7" i="16"/>
  <c r="M7" i="16"/>
  <c r="L7" i="16"/>
  <c r="K7" i="16"/>
  <c r="J7" i="16"/>
  <c r="J60" i="16" s="1"/>
  <c r="I7" i="16"/>
  <c r="I60" i="16" s="1"/>
  <c r="H7" i="16"/>
  <c r="H60" i="16" s="1"/>
  <c r="G7" i="16"/>
  <c r="F7" i="16"/>
  <c r="E7" i="16"/>
  <c r="D7" i="16"/>
  <c r="C7" i="16"/>
  <c r="B7" i="16"/>
  <c r="Q6" i="16"/>
  <c r="Q55" i="16" s="1"/>
  <c r="P6" i="16"/>
  <c r="P55" i="16" s="1"/>
  <c r="N6" i="16"/>
  <c r="M6" i="16"/>
  <c r="L6" i="16"/>
  <c r="L60" i="16" s="1"/>
  <c r="K6" i="16"/>
  <c r="K60" i="16" s="1"/>
  <c r="J6" i="16"/>
  <c r="I6" i="16"/>
  <c r="H6" i="16"/>
  <c r="G6" i="16"/>
  <c r="F6" i="16"/>
  <c r="E6" i="16"/>
  <c r="D6" i="16"/>
  <c r="C6" i="16"/>
  <c r="B6" i="16"/>
  <c r="Q5" i="16"/>
  <c r="P5" i="16"/>
  <c r="N5" i="16"/>
  <c r="N60" i="16" s="1"/>
  <c r="M5" i="16"/>
  <c r="M60" i="16" s="1"/>
  <c r="L5" i="16"/>
  <c r="K5" i="16"/>
  <c r="J5" i="16"/>
  <c r="I5" i="16"/>
  <c r="H5" i="16"/>
  <c r="G5" i="16"/>
  <c r="F5" i="16"/>
  <c r="E5" i="16"/>
  <c r="E60" i="16" s="1"/>
  <c r="D5" i="16"/>
  <c r="C5" i="16"/>
  <c r="C60" i="16" s="1"/>
  <c r="B5" i="16"/>
  <c r="P59" i="15"/>
  <c r="O59" i="15"/>
  <c r="M59" i="15"/>
  <c r="L59" i="15"/>
  <c r="K59" i="15"/>
  <c r="J59" i="15"/>
  <c r="I59" i="15"/>
  <c r="H59" i="15"/>
  <c r="G59" i="15"/>
  <c r="F59" i="15"/>
  <c r="E59" i="15"/>
  <c r="D59" i="15"/>
  <c r="C59" i="15"/>
  <c r="B59" i="15"/>
  <c r="P58" i="15"/>
  <c r="O58" i="15"/>
  <c r="M58" i="15"/>
  <c r="L58" i="15"/>
  <c r="K58" i="15"/>
  <c r="J58" i="15"/>
  <c r="I58" i="15"/>
  <c r="H58" i="15"/>
  <c r="G58" i="15"/>
  <c r="F58" i="15"/>
  <c r="E58" i="15"/>
  <c r="D58" i="15"/>
  <c r="C58" i="15"/>
  <c r="B58" i="15"/>
  <c r="P57" i="15"/>
  <c r="O57" i="15"/>
  <c r="M57" i="15"/>
  <c r="L57" i="15"/>
  <c r="K57" i="15"/>
  <c r="J57" i="15"/>
  <c r="I57" i="15"/>
  <c r="H57" i="15"/>
  <c r="G57" i="15"/>
  <c r="F57" i="15"/>
  <c r="E57" i="15"/>
  <c r="D57" i="15"/>
  <c r="C57" i="15"/>
  <c r="B57" i="15"/>
  <c r="P56" i="15"/>
  <c r="O56" i="15"/>
  <c r="M56" i="15"/>
  <c r="L56" i="15"/>
  <c r="K56" i="15"/>
  <c r="J56" i="15"/>
  <c r="I56" i="15"/>
  <c r="H56" i="15"/>
  <c r="G56" i="15"/>
  <c r="F56" i="15"/>
  <c r="E56" i="15"/>
  <c r="D56" i="15"/>
  <c r="C56" i="15"/>
  <c r="B56" i="15"/>
  <c r="O55" i="15"/>
  <c r="M55" i="15"/>
  <c r="L55" i="15"/>
  <c r="K55" i="15"/>
  <c r="J55" i="15"/>
  <c r="I55" i="15"/>
  <c r="H55" i="15"/>
  <c r="G55" i="15"/>
  <c r="F55" i="15"/>
  <c r="E55" i="15"/>
  <c r="D55" i="15"/>
  <c r="C55" i="15"/>
  <c r="B55" i="15"/>
  <c r="P54" i="15"/>
  <c r="O54" i="15"/>
  <c r="M54" i="15"/>
  <c r="L54" i="15"/>
  <c r="K54" i="15"/>
  <c r="J54" i="15"/>
  <c r="I54" i="15"/>
  <c r="H54" i="15"/>
  <c r="G54" i="15"/>
  <c r="F54" i="15"/>
  <c r="E54" i="15"/>
  <c r="D54" i="15"/>
  <c r="Q54" i="15" s="1"/>
  <c r="C54" i="15"/>
  <c r="B54" i="15"/>
  <c r="P53" i="15"/>
  <c r="O53" i="15"/>
  <c r="M53" i="15"/>
  <c r="L53" i="15"/>
  <c r="K53" i="15"/>
  <c r="J53" i="15"/>
  <c r="I53" i="15"/>
  <c r="H53" i="15"/>
  <c r="G53" i="15"/>
  <c r="F53" i="15"/>
  <c r="E53" i="15"/>
  <c r="D53" i="15"/>
  <c r="C53" i="15"/>
  <c r="B53" i="15"/>
  <c r="P52" i="15"/>
  <c r="O52" i="15"/>
  <c r="M52" i="15"/>
  <c r="L52" i="15"/>
  <c r="K52" i="15"/>
  <c r="J52" i="15"/>
  <c r="I52" i="15"/>
  <c r="H52" i="15"/>
  <c r="G52" i="15"/>
  <c r="F52" i="15"/>
  <c r="E52" i="15"/>
  <c r="D52" i="15"/>
  <c r="C52" i="15"/>
  <c r="B52" i="15"/>
  <c r="P51" i="15"/>
  <c r="O51" i="15"/>
  <c r="M51" i="15"/>
  <c r="L51" i="15"/>
  <c r="K51" i="15"/>
  <c r="J51" i="15"/>
  <c r="I51" i="15"/>
  <c r="H51" i="15"/>
  <c r="G51" i="15"/>
  <c r="F51" i="15"/>
  <c r="E51" i="15"/>
  <c r="D51" i="15"/>
  <c r="C51" i="15"/>
  <c r="B51" i="15"/>
  <c r="P50" i="15"/>
  <c r="O50" i="15"/>
  <c r="M50" i="15"/>
  <c r="L50" i="15"/>
  <c r="K50" i="15"/>
  <c r="J50" i="15"/>
  <c r="I50" i="15"/>
  <c r="H50" i="15"/>
  <c r="G50" i="15"/>
  <c r="F50" i="15"/>
  <c r="E50" i="15"/>
  <c r="D50" i="15"/>
  <c r="C50" i="15"/>
  <c r="B50" i="15"/>
  <c r="P49" i="15"/>
  <c r="O49" i="15"/>
  <c r="M49" i="15"/>
  <c r="L49" i="15"/>
  <c r="K49" i="15"/>
  <c r="J49" i="15"/>
  <c r="I49" i="15"/>
  <c r="H49" i="15"/>
  <c r="G49" i="15"/>
  <c r="F49" i="15"/>
  <c r="E49" i="15"/>
  <c r="D49" i="15"/>
  <c r="C49" i="15"/>
  <c r="B49" i="15"/>
  <c r="P48" i="15"/>
  <c r="O48" i="15"/>
  <c r="M48" i="15"/>
  <c r="L48" i="15"/>
  <c r="K48" i="15"/>
  <c r="J48" i="15"/>
  <c r="I48" i="15"/>
  <c r="H48" i="15"/>
  <c r="G48" i="15"/>
  <c r="F48" i="15"/>
  <c r="E48" i="15"/>
  <c r="D48" i="15"/>
  <c r="Q48" i="15" s="1"/>
  <c r="C48" i="15"/>
  <c r="B48" i="15"/>
  <c r="P47" i="15"/>
  <c r="O47" i="15"/>
  <c r="M47" i="15"/>
  <c r="L47" i="15"/>
  <c r="K47" i="15"/>
  <c r="J47" i="15"/>
  <c r="I47" i="15"/>
  <c r="H47" i="15"/>
  <c r="G47" i="15"/>
  <c r="F47" i="15"/>
  <c r="E47" i="15"/>
  <c r="D47" i="15"/>
  <c r="C47" i="15"/>
  <c r="B47" i="15"/>
  <c r="P46" i="15"/>
  <c r="O46" i="15"/>
  <c r="M46" i="15"/>
  <c r="L46" i="15"/>
  <c r="K46" i="15"/>
  <c r="J46" i="15"/>
  <c r="I46" i="15"/>
  <c r="H46" i="15"/>
  <c r="G46" i="15"/>
  <c r="F46" i="15"/>
  <c r="E46" i="15"/>
  <c r="D46" i="15"/>
  <c r="C46" i="15"/>
  <c r="B46" i="15"/>
  <c r="P45" i="15"/>
  <c r="O45" i="15"/>
  <c r="M45" i="15"/>
  <c r="L45" i="15"/>
  <c r="K45" i="15"/>
  <c r="J45" i="15"/>
  <c r="I45" i="15"/>
  <c r="H45" i="15"/>
  <c r="G45" i="15"/>
  <c r="F45" i="15"/>
  <c r="E45" i="15"/>
  <c r="D45" i="15"/>
  <c r="C45" i="15"/>
  <c r="B45" i="15"/>
  <c r="P44" i="15"/>
  <c r="O44" i="15"/>
  <c r="M44" i="15"/>
  <c r="L44" i="15"/>
  <c r="K44" i="15"/>
  <c r="J44" i="15"/>
  <c r="I44" i="15"/>
  <c r="H44" i="15"/>
  <c r="G44" i="15"/>
  <c r="F44" i="15"/>
  <c r="E44" i="15"/>
  <c r="D44" i="15"/>
  <c r="C44" i="15"/>
  <c r="B44" i="15"/>
  <c r="P43" i="15"/>
  <c r="O43" i="15"/>
  <c r="M43" i="15"/>
  <c r="L43" i="15"/>
  <c r="K43" i="15"/>
  <c r="J43" i="15"/>
  <c r="I43" i="15"/>
  <c r="H43" i="15"/>
  <c r="G43" i="15"/>
  <c r="F43" i="15"/>
  <c r="E43" i="15"/>
  <c r="D43" i="15"/>
  <c r="C43" i="15"/>
  <c r="B43" i="15"/>
  <c r="P42" i="15"/>
  <c r="O42" i="15"/>
  <c r="M42" i="15"/>
  <c r="L42" i="15"/>
  <c r="K42" i="15"/>
  <c r="J42" i="15"/>
  <c r="I42" i="15"/>
  <c r="H42" i="15"/>
  <c r="G42" i="15"/>
  <c r="F42" i="15"/>
  <c r="E42" i="15"/>
  <c r="D42" i="15"/>
  <c r="Q42" i="15" s="1"/>
  <c r="C42" i="15"/>
  <c r="B42" i="15"/>
  <c r="P41" i="15"/>
  <c r="O41" i="15"/>
  <c r="M41" i="15"/>
  <c r="L41" i="15"/>
  <c r="K41" i="15"/>
  <c r="J41" i="15"/>
  <c r="I41" i="15"/>
  <c r="H41" i="15"/>
  <c r="G41" i="15"/>
  <c r="F41" i="15"/>
  <c r="E41" i="15"/>
  <c r="D41" i="15"/>
  <c r="C41" i="15"/>
  <c r="B41" i="15"/>
  <c r="P40" i="15"/>
  <c r="O40" i="15"/>
  <c r="M40" i="15"/>
  <c r="L40" i="15"/>
  <c r="K40" i="15"/>
  <c r="J40" i="15"/>
  <c r="I40" i="15"/>
  <c r="H40" i="15"/>
  <c r="G40" i="15"/>
  <c r="F40" i="15"/>
  <c r="E40" i="15"/>
  <c r="D40" i="15"/>
  <c r="C40" i="15"/>
  <c r="B40" i="15"/>
  <c r="P39" i="15"/>
  <c r="O39" i="15"/>
  <c r="M39" i="15"/>
  <c r="L39" i="15"/>
  <c r="K39" i="15"/>
  <c r="J39" i="15"/>
  <c r="I39" i="15"/>
  <c r="H39" i="15"/>
  <c r="G39" i="15"/>
  <c r="F39" i="15"/>
  <c r="E39" i="15"/>
  <c r="D39" i="15"/>
  <c r="C39" i="15"/>
  <c r="B39" i="15"/>
  <c r="P38" i="15"/>
  <c r="O38" i="15"/>
  <c r="M38" i="15"/>
  <c r="L38" i="15"/>
  <c r="K38" i="15"/>
  <c r="J38" i="15"/>
  <c r="I38" i="15"/>
  <c r="H38" i="15"/>
  <c r="G38" i="15"/>
  <c r="F38" i="15"/>
  <c r="E38" i="15"/>
  <c r="D38" i="15"/>
  <c r="C38" i="15"/>
  <c r="B38" i="15"/>
  <c r="P37" i="15"/>
  <c r="O37" i="15"/>
  <c r="M37" i="15"/>
  <c r="L37" i="15"/>
  <c r="K37" i="15"/>
  <c r="J37" i="15"/>
  <c r="I37" i="15"/>
  <c r="H37" i="15"/>
  <c r="G37" i="15"/>
  <c r="F37" i="15"/>
  <c r="E37" i="15"/>
  <c r="D37" i="15"/>
  <c r="C37" i="15"/>
  <c r="B37" i="15"/>
  <c r="P36" i="15"/>
  <c r="O36" i="15"/>
  <c r="M36" i="15"/>
  <c r="L36" i="15"/>
  <c r="K36" i="15"/>
  <c r="J36" i="15"/>
  <c r="I36" i="15"/>
  <c r="H36" i="15"/>
  <c r="G36" i="15"/>
  <c r="F36" i="15"/>
  <c r="E36" i="15"/>
  <c r="D36" i="15"/>
  <c r="Q36" i="15" s="1"/>
  <c r="C36" i="15"/>
  <c r="B36" i="15"/>
  <c r="P35" i="15"/>
  <c r="O35" i="15"/>
  <c r="M35" i="15"/>
  <c r="L35" i="15"/>
  <c r="K35" i="15"/>
  <c r="J35" i="15"/>
  <c r="I35" i="15"/>
  <c r="H35" i="15"/>
  <c r="G35" i="15"/>
  <c r="F35" i="15"/>
  <c r="E35" i="15"/>
  <c r="D35" i="15"/>
  <c r="C35" i="15"/>
  <c r="B35" i="15"/>
  <c r="P34" i="15"/>
  <c r="O34" i="15"/>
  <c r="M34" i="15"/>
  <c r="L34" i="15"/>
  <c r="K34" i="15"/>
  <c r="J34" i="15"/>
  <c r="I34" i="15"/>
  <c r="H34" i="15"/>
  <c r="G34" i="15"/>
  <c r="F34" i="15"/>
  <c r="E34" i="15"/>
  <c r="D34" i="15"/>
  <c r="C34" i="15"/>
  <c r="B34" i="15"/>
  <c r="P33" i="15"/>
  <c r="O33" i="15"/>
  <c r="M33" i="15"/>
  <c r="L33" i="15"/>
  <c r="K33" i="15"/>
  <c r="J33" i="15"/>
  <c r="I33" i="15"/>
  <c r="H33" i="15"/>
  <c r="G33" i="15"/>
  <c r="F33" i="15"/>
  <c r="E33" i="15"/>
  <c r="D33" i="15"/>
  <c r="C33" i="15"/>
  <c r="B33" i="15"/>
  <c r="P32" i="15"/>
  <c r="O32" i="15"/>
  <c r="M32" i="15"/>
  <c r="L32" i="15"/>
  <c r="K32" i="15"/>
  <c r="J32" i="15"/>
  <c r="I32" i="15"/>
  <c r="H32" i="15"/>
  <c r="G32" i="15"/>
  <c r="F32" i="15"/>
  <c r="E32" i="15"/>
  <c r="D32" i="15"/>
  <c r="C32" i="15"/>
  <c r="B32" i="15"/>
  <c r="P31" i="15"/>
  <c r="O31" i="15"/>
  <c r="M31" i="15"/>
  <c r="L31" i="15"/>
  <c r="K31" i="15"/>
  <c r="J31" i="15"/>
  <c r="I31" i="15"/>
  <c r="H31" i="15"/>
  <c r="G31" i="15"/>
  <c r="F31" i="15"/>
  <c r="E31" i="15"/>
  <c r="D31" i="15"/>
  <c r="C31" i="15"/>
  <c r="B31" i="15"/>
  <c r="P30" i="15"/>
  <c r="O30" i="15"/>
  <c r="M30" i="15"/>
  <c r="L30" i="15"/>
  <c r="K30" i="15"/>
  <c r="J30" i="15"/>
  <c r="I30" i="15"/>
  <c r="H30" i="15"/>
  <c r="G30" i="15"/>
  <c r="F30" i="15"/>
  <c r="E30" i="15"/>
  <c r="D30" i="15"/>
  <c r="Q30" i="15" s="1"/>
  <c r="C30" i="15"/>
  <c r="B30" i="15"/>
  <c r="P29" i="15"/>
  <c r="O29" i="15"/>
  <c r="M29" i="15"/>
  <c r="L29" i="15"/>
  <c r="K29" i="15"/>
  <c r="J29" i="15"/>
  <c r="I29" i="15"/>
  <c r="H29" i="15"/>
  <c r="G29" i="15"/>
  <c r="F29" i="15"/>
  <c r="E29" i="15"/>
  <c r="D29" i="15"/>
  <c r="C29" i="15"/>
  <c r="B29" i="15"/>
  <c r="P28" i="15"/>
  <c r="O28" i="15"/>
  <c r="M28" i="15"/>
  <c r="L28" i="15"/>
  <c r="K28" i="15"/>
  <c r="J28" i="15"/>
  <c r="I28" i="15"/>
  <c r="H28" i="15"/>
  <c r="G28" i="15"/>
  <c r="F28" i="15"/>
  <c r="E28" i="15"/>
  <c r="D28" i="15"/>
  <c r="C28" i="15"/>
  <c r="B28" i="15"/>
  <c r="P27" i="15"/>
  <c r="O27" i="15"/>
  <c r="M27" i="15"/>
  <c r="L27" i="15"/>
  <c r="K27" i="15"/>
  <c r="J27" i="15"/>
  <c r="I27" i="15"/>
  <c r="H27" i="15"/>
  <c r="G27" i="15"/>
  <c r="F27" i="15"/>
  <c r="E27" i="15"/>
  <c r="D27" i="15"/>
  <c r="C27" i="15"/>
  <c r="B27" i="15"/>
  <c r="P26" i="15"/>
  <c r="O26" i="15"/>
  <c r="M26" i="15"/>
  <c r="L26" i="15"/>
  <c r="K26" i="15"/>
  <c r="J26" i="15"/>
  <c r="I26" i="15"/>
  <c r="H26" i="15"/>
  <c r="G26" i="15"/>
  <c r="F26" i="15"/>
  <c r="E26" i="15"/>
  <c r="D26" i="15"/>
  <c r="C26" i="15"/>
  <c r="B26" i="15"/>
  <c r="P25" i="15"/>
  <c r="O25" i="15"/>
  <c r="M25" i="15"/>
  <c r="L25" i="15"/>
  <c r="K25" i="15"/>
  <c r="J25" i="15"/>
  <c r="I25" i="15"/>
  <c r="H25" i="15"/>
  <c r="G25" i="15"/>
  <c r="F25" i="15"/>
  <c r="E25" i="15"/>
  <c r="D25" i="15"/>
  <c r="C25" i="15"/>
  <c r="B25" i="15"/>
  <c r="P24" i="15"/>
  <c r="O24" i="15"/>
  <c r="M24" i="15"/>
  <c r="L24" i="15"/>
  <c r="K24" i="15"/>
  <c r="J24" i="15"/>
  <c r="I24" i="15"/>
  <c r="H24" i="15"/>
  <c r="G24" i="15"/>
  <c r="F24" i="15"/>
  <c r="E24" i="15"/>
  <c r="D24" i="15"/>
  <c r="Q24" i="15" s="1"/>
  <c r="C24" i="15"/>
  <c r="B24" i="15"/>
  <c r="P23" i="15"/>
  <c r="O23" i="15"/>
  <c r="M23" i="15"/>
  <c r="L23" i="15"/>
  <c r="K23" i="15"/>
  <c r="J23" i="15"/>
  <c r="I23" i="15"/>
  <c r="H23" i="15"/>
  <c r="G23" i="15"/>
  <c r="F23" i="15"/>
  <c r="E23" i="15"/>
  <c r="D23" i="15"/>
  <c r="C23" i="15"/>
  <c r="B23" i="15"/>
  <c r="P22" i="15"/>
  <c r="O22" i="15"/>
  <c r="M22" i="15"/>
  <c r="L22" i="15"/>
  <c r="K22" i="15"/>
  <c r="J22" i="15"/>
  <c r="I22" i="15"/>
  <c r="H22" i="15"/>
  <c r="G22" i="15"/>
  <c r="F22" i="15"/>
  <c r="E22" i="15"/>
  <c r="D22" i="15"/>
  <c r="C22" i="15"/>
  <c r="B22" i="15"/>
  <c r="P21" i="15"/>
  <c r="O21" i="15"/>
  <c r="M21" i="15"/>
  <c r="L21" i="15"/>
  <c r="K21" i="15"/>
  <c r="J21" i="15"/>
  <c r="I21" i="15"/>
  <c r="H21" i="15"/>
  <c r="G21" i="15"/>
  <c r="F21" i="15"/>
  <c r="E21" i="15"/>
  <c r="D21" i="15"/>
  <c r="C21" i="15"/>
  <c r="B21" i="15"/>
  <c r="P20" i="15"/>
  <c r="O20" i="15"/>
  <c r="M20" i="15"/>
  <c r="L20" i="15"/>
  <c r="K20" i="15"/>
  <c r="J20" i="15"/>
  <c r="I20" i="15"/>
  <c r="H20" i="15"/>
  <c r="G20" i="15"/>
  <c r="F20" i="15"/>
  <c r="E20" i="15"/>
  <c r="D20" i="15"/>
  <c r="C20" i="15"/>
  <c r="B20" i="15"/>
  <c r="P19" i="15"/>
  <c r="O19" i="15"/>
  <c r="M19" i="15"/>
  <c r="L19" i="15"/>
  <c r="K19" i="15"/>
  <c r="J19" i="15"/>
  <c r="I19" i="15"/>
  <c r="H19" i="15"/>
  <c r="G19" i="15"/>
  <c r="F19" i="15"/>
  <c r="E19" i="15"/>
  <c r="D19" i="15"/>
  <c r="C19" i="15"/>
  <c r="B19" i="15"/>
  <c r="P18" i="15"/>
  <c r="O18" i="15"/>
  <c r="M18" i="15"/>
  <c r="L18" i="15"/>
  <c r="K18" i="15"/>
  <c r="J18" i="15"/>
  <c r="I18" i="15"/>
  <c r="H18" i="15"/>
  <c r="G18" i="15"/>
  <c r="F18" i="15"/>
  <c r="E18" i="15"/>
  <c r="D18" i="15"/>
  <c r="C18" i="15"/>
  <c r="B18" i="15"/>
  <c r="P17" i="15"/>
  <c r="O17" i="15"/>
  <c r="M17" i="15"/>
  <c r="L17" i="15"/>
  <c r="K17" i="15"/>
  <c r="J17" i="15"/>
  <c r="I17" i="15"/>
  <c r="H17" i="15"/>
  <c r="G17" i="15"/>
  <c r="F17" i="15"/>
  <c r="E17" i="15"/>
  <c r="D17" i="15"/>
  <c r="C17" i="15"/>
  <c r="B17" i="15"/>
  <c r="P16" i="15"/>
  <c r="O16" i="15"/>
  <c r="M16" i="15"/>
  <c r="L16" i="15"/>
  <c r="K16" i="15"/>
  <c r="J16" i="15"/>
  <c r="I16" i="15"/>
  <c r="H16" i="15"/>
  <c r="G16" i="15"/>
  <c r="F16" i="15"/>
  <c r="E16" i="15"/>
  <c r="D16" i="15"/>
  <c r="C16" i="15"/>
  <c r="B16" i="15"/>
  <c r="P15" i="15"/>
  <c r="O15" i="15"/>
  <c r="M15" i="15"/>
  <c r="L15" i="15"/>
  <c r="K15" i="15"/>
  <c r="J15" i="15"/>
  <c r="I15" i="15"/>
  <c r="H15" i="15"/>
  <c r="G15" i="15"/>
  <c r="F15" i="15"/>
  <c r="E15" i="15"/>
  <c r="D15" i="15"/>
  <c r="C15" i="15"/>
  <c r="B15" i="15"/>
  <c r="P14" i="15"/>
  <c r="O14" i="15"/>
  <c r="M14" i="15"/>
  <c r="L14" i="15"/>
  <c r="K14" i="15"/>
  <c r="J14" i="15"/>
  <c r="I14" i="15"/>
  <c r="H14" i="15"/>
  <c r="G14" i="15"/>
  <c r="F14" i="15"/>
  <c r="E14" i="15"/>
  <c r="D14" i="15"/>
  <c r="C14" i="15"/>
  <c r="B14" i="15"/>
  <c r="P13" i="15"/>
  <c r="O13" i="15"/>
  <c r="M13" i="15"/>
  <c r="L13" i="15"/>
  <c r="K13" i="15"/>
  <c r="J13" i="15"/>
  <c r="I13" i="15"/>
  <c r="H13" i="15"/>
  <c r="G13" i="15"/>
  <c r="F13" i="15"/>
  <c r="E13" i="15"/>
  <c r="D13" i="15"/>
  <c r="C13" i="15"/>
  <c r="B13" i="15"/>
  <c r="P12" i="15"/>
  <c r="O12" i="15"/>
  <c r="M12" i="15"/>
  <c r="L12" i="15"/>
  <c r="K12" i="15"/>
  <c r="J12" i="15"/>
  <c r="I12" i="15"/>
  <c r="H12" i="15"/>
  <c r="G12" i="15"/>
  <c r="F12" i="15"/>
  <c r="E12" i="15"/>
  <c r="D12" i="15"/>
  <c r="C12" i="15"/>
  <c r="B12" i="15"/>
  <c r="P11" i="15"/>
  <c r="O11" i="15"/>
  <c r="M11" i="15"/>
  <c r="L11" i="15"/>
  <c r="K11" i="15"/>
  <c r="J11" i="15"/>
  <c r="I11" i="15"/>
  <c r="H11" i="15"/>
  <c r="G11" i="15"/>
  <c r="F11" i="15"/>
  <c r="E11" i="15"/>
  <c r="D11" i="15"/>
  <c r="C11" i="15"/>
  <c r="B11" i="15"/>
  <c r="P10" i="15"/>
  <c r="O10" i="15"/>
  <c r="M10" i="15"/>
  <c r="L10" i="15"/>
  <c r="K10" i="15"/>
  <c r="J10" i="15"/>
  <c r="I10" i="15"/>
  <c r="H10" i="15"/>
  <c r="G10" i="15"/>
  <c r="F10" i="15"/>
  <c r="E10" i="15"/>
  <c r="D10" i="15"/>
  <c r="C10" i="15"/>
  <c r="B10" i="15"/>
  <c r="P9" i="15"/>
  <c r="O9" i="15"/>
  <c r="M9" i="15"/>
  <c r="L9" i="15"/>
  <c r="K9" i="15"/>
  <c r="J9" i="15"/>
  <c r="I9" i="15"/>
  <c r="H9" i="15"/>
  <c r="G9" i="15"/>
  <c r="F9" i="15"/>
  <c r="E9" i="15"/>
  <c r="D9" i="15"/>
  <c r="C9" i="15"/>
  <c r="B9" i="15"/>
  <c r="P8" i="15"/>
  <c r="O8" i="15"/>
  <c r="M8" i="15"/>
  <c r="L8" i="15"/>
  <c r="K8" i="15"/>
  <c r="J8" i="15"/>
  <c r="I8" i="15"/>
  <c r="H8" i="15"/>
  <c r="G8" i="15"/>
  <c r="F8" i="15"/>
  <c r="E8" i="15"/>
  <c r="D8" i="15"/>
  <c r="C8" i="15"/>
  <c r="B8" i="15"/>
  <c r="P7" i="15"/>
  <c r="O7" i="15"/>
  <c r="M7" i="15"/>
  <c r="L7" i="15"/>
  <c r="K7" i="15"/>
  <c r="J7" i="15"/>
  <c r="I7" i="15"/>
  <c r="H7" i="15"/>
  <c r="G7" i="15"/>
  <c r="F7" i="15"/>
  <c r="E7" i="15"/>
  <c r="D7" i="15"/>
  <c r="C7" i="15"/>
  <c r="B7" i="15"/>
  <c r="P6" i="15"/>
  <c r="P55" i="15" s="1"/>
  <c r="O6" i="15"/>
  <c r="M6" i="15"/>
  <c r="L6" i="15"/>
  <c r="L60" i="15" s="1"/>
  <c r="K6" i="15"/>
  <c r="J6" i="15"/>
  <c r="I6" i="15"/>
  <c r="H6" i="15"/>
  <c r="G6" i="15"/>
  <c r="F6" i="15"/>
  <c r="E6" i="15"/>
  <c r="D6" i="15"/>
  <c r="D60" i="15" s="1"/>
  <c r="C6" i="15"/>
  <c r="B6" i="15"/>
  <c r="P5" i="15"/>
  <c r="P60" i="15" s="1"/>
  <c r="O5" i="15"/>
  <c r="O60" i="15" s="1"/>
  <c r="M5" i="15"/>
  <c r="M60" i="15" s="1"/>
  <c r="L5" i="15"/>
  <c r="K5" i="15"/>
  <c r="K60" i="15" s="1"/>
  <c r="J5" i="15"/>
  <c r="J60" i="15" s="1"/>
  <c r="I5" i="15"/>
  <c r="I60" i="15" s="1"/>
  <c r="H5" i="15"/>
  <c r="H60" i="15" s="1"/>
  <c r="G5" i="15"/>
  <c r="G60" i="15" s="1"/>
  <c r="F5" i="15"/>
  <c r="F60" i="15" s="1"/>
  <c r="E5" i="15"/>
  <c r="E60" i="15" s="1"/>
  <c r="D5" i="15"/>
  <c r="C5" i="15"/>
  <c r="C60" i="15" s="1"/>
  <c r="B5" i="15"/>
  <c r="N59" i="12"/>
  <c r="M59" i="12"/>
  <c r="K59" i="12"/>
  <c r="J59" i="12"/>
  <c r="I59" i="12"/>
  <c r="H59" i="12"/>
  <c r="G59" i="12"/>
  <c r="F59" i="12"/>
  <c r="E59" i="12"/>
  <c r="D59" i="12"/>
  <c r="O59" i="12" s="1"/>
  <c r="C59" i="12"/>
  <c r="B59" i="12"/>
  <c r="N58" i="12"/>
  <c r="M58" i="12"/>
  <c r="K58" i="12"/>
  <c r="J58" i="12"/>
  <c r="I58" i="12"/>
  <c r="H58" i="12"/>
  <c r="G58" i="12"/>
  <c r="F58" i="12"/>
  <c r="E58" i="12"/>
  <c r="D58" i="12"/>
  <c r="O58" i="12" s="1"/>
  <c r="C58" i="12"/>
  <c r="B58" i="12"/>
  <c r="N57" i="12"/>
  <c r="M57" i="12"/>
  <c r="K57" i="12"/>
  <c r="J57" i="12"/>
  <c r="I57" i="12"/>
  <c r="H57" i="12"/>
  <c r="G57" i="12"/>
  <c r="F57" i="12"/>
  <c r="E57" i="12"/>
  <c r="D57" i="12"/>
  <c r="O57" i="12" s="1"/>
  <c r="C57" i="12"/>
  <c r="B57" i="12"/>
  <c r="N56" i="12"/>
  <c r="M56" i="12"/>
  <c r="K56" i="12"/>
  <c r="J56" i="12"/>
  <c r="I56" i="12"/>
  <c r="H56" i="12"/>
  <c r="G56" i="12"/>
  <c r="F56" i="12"/>
  <c r="E56" i="12"/>
  <c r="D56" i="12"/>
  <c r="O56" i="12" s="1"/>
  <c r="C56" i="12"/>
  <c r="B56" i="12"/>
  <c r="M55" i="12"/>
  <c r="K55" i="12"/>
  <c r="J55" i="12"/>
  <c r="I55" i="12"/>
  <c r="H55" i="12"/>
  <c r="G55" i="12"/>
  <c r="F55" i="12"/>
  <c r="E55" i="12"/>
  <c r="D55" i="12"/>
  <c r="O55" i="12" s="1"/>
  <c r="C55" i="12"/>
  <c r="B55" i="12"/>
  <c r="N54" i="12"/>
  <c r="M54" i="12"/>
  <c r="K54" i="12"/>
  <c r="J54" i="12"/>
  <c r="I54" i="12"/>
  <c r="H54" i="12"/>
  <c r="G54" i="12"/>
  <c r="F54" i="12"/>
  <c r="E54" i="12"/>
  <c r="D54" i="12"/>
  <c r="O54" i="12" s="1"/>
  <c r="C54" i="12"/>
  <c r="B54" i="12"/>
  <c r="N53" i="12"/>
  <c r="M53" i="12"/>
  <c r="K53" i="12"/>
  <c r="J53" i="12"/>
  <c r="I53" i="12"/>
  <c r="H53" i="12"/>
  <c r="G53" i="12"/>
  <c r="F53" i="12"/>
  <c r="E53" i="12"/>
  <c r="D53" i="12"/>
  <c r="O53" i="12" s="1"/>
  <c r="C53" i="12"/>
  <c r="B53" i="12"/>
  <c r="N52" i="12"/>
  <c r="M52" i="12"/>
  <c r="K52" i="12"/>
  <c r="J52" i="12"/>
  <c r="I52" i="12"/>
  <c r="H52" i="12"/>
  <c r="G52" i="12"/>
  <c r="F52" i="12"/>
  <c r="E52" i="12"/>
  <c r="D52" i="12"/>
  <c r="O52" i="12" s="1"/>
  <c r="C52" i="12"/>
  <c r="B52" i="12"/>
  <c r="N51" i="12"/>
  <c r="M51" i="12"/>
  <c r="K51" i="12"/>
  <c r="J51" i="12"/>
  <c r="I51" i="12"/>
  <c r="H51" i="12"/>
  <c r="G51" i="12"/>
  <c r="F51" i="12"/>
  <c r="E51" i="12"/>
  <c r="D51" i="12"/>
  <c r="O51" i="12" s="1"/>
  <c r="C51" i="12"/>
  <c r="B51" i="12"/>
  <c r="N50" i="12"/>
  <c r="M50" i="12"/>
  <c r="K50" i="12"/>
  <c r="J50" i="12"/>
  <c r="I50" i="12"/>
  <c r="H50" i="12"/>
  <c r="G50" i="12"/>
  <c r="F50" i="12"/>
  <c r="E50" i="12"/>
  <c r="D50" i="12"/>
  <c r="O50" i="12" s="1"/>
  <c r="C50" i="12"/>
  <c r="B50" i="12"/>
  <c r="N49" i="12"/>
  <c r="M49" i="12"/>
  <c r="K49" i="12"/>
  <c r="J49" i="12"/>
  <c r="I49" i="12"/>
  <c r="H49" i="12"/>
  <c r="G49" i="12"/>
  <c r="F49" i="12"/>
  <c r="E49" i="12"/>
  <c r="D49" i="12"/>
  <c r="O49" i="12" s="1"/>
  <c r="C49" i="12"/>
  <c r="B49" i="12"/>
  <c r="N48" i="12"/>
  <c r="M48" i="12"/>
  <c r="K48" i="12"/>
  <c r="J48" i="12"/>
  <c r="I48" i="12"/>
  <c r="H48" i="12"/>
  <c r="G48" i="12"/>
  <c r="F48" i="12"/>
  <c r="E48" i="12"/>
  <c r="D48" i="12"/>
  <c r="O48" i="12" s="1"/>
  <c r="C48" i="12"/>
  <c r="B48" i="12"/>
  <c r="N47" i="12"/>
  <c r="M47" i="12"/>
  <c r="K47" i="12"/>
  <c r="J47" i="12"/>
  <c r="I47" i="12"/>
  <c r="H47" i="12"/>
  <c r="G47" i="12"/>
  <c r="F47" i="12"/>
  <c r="E47" i="12"/>
  <c r="D47" i="12"/>
  <c r="O47" i="12" s="1"/>
  <c r="C47" i="12"/>
  <c r="B47" i="12"/>
  <c r="N46" i="12"/>
  <c r="M46" i="12"/>
  <c r="K46" i="12"/>
  <c r="J46" i="12"/>
  <c r="I46" i="12"/>
  <c r="H46" i="12"/>
  <c r="G46" i="12"/>
  <c r="F46" i="12"/>
  <c r="E46" i="12"/>
  <c r="D46" i="12"/>
  <c r="O46" i="12" s="1"/>
  <c r="C46" i="12"/>
  <c r="B46" i="12"/>
  <c r="N45" i="12"/>
  <c r="M45" i="12"/>
  <c r="K45" i="12"/>
  <c r="J45" i="12"/>
  <c r="I45" i="12"/>
  <c r="H45" i="12"/>
  <c r="G45" i="12"/>
  <c r="F45" i="12"/>
  <c r="E45" i="12"/>
  <c r="D45" i="12"/>
  <c r="O45" i="12" s="1"/>
  <c r="C45" i="12"/>
  <c r="B45" i="12"/>
  <c r="N44" i="12"/>
  <c r="M44" i="12"/>
  <c r="K44" i="12"/>
  <c r="J44" i="12"/>
  <c r="I44" i="12"/>
  <c r="H44" i="12"/>
  <c r="G44" i="12"/>
  <c r="F44" i="12"/>
  <c r="E44" i="12"/>
  <c r="D44" i="12"/>
  <c r="O44" i="12" s="1"/>
  <c r="C44" i="12"/>
  <c r="B44" i="12"/>
  <c r="N43" i="12"/>
  <c r="M43" i="12"/>
  <c r="K43" i="12"/>
  <c r="J43" i="12"/>
  <c r="I43" i="12"/>
  <c r="H43" i="12"/>
  <c r="G43" i="12"/>
  <c r="F43" i="12"/>
  <c r="E43" i="12"/>
  <c r="D43" i="12"/>
  <c r="O43" i="12" s="1"/>
  <c r="C43" i="12"/>
  <c r="B43" i="12"/>
  <c r="N42" i="12"/>
  <c r="M42" i="12"/>
  <c r="K42" i="12"/>
  <c r="J42" i="12"/>
  <c r="I42" i="12"/>
  <c r="H42" i="12"/>
  <c r="G42" i="12"/>
  <c r="F42" i="12"/>
  <c r="E42" i="12"/>
  <c r="D42" i="12"/>
  <c r="O42" i="12" s="1"/>
  <c r="C42" i="12"/>
  <c r="B42" i="12"/>
  <c r="N41" i="12"/>
  <c r="M41" i="12"/>
  <c r="K41" i="12"/>
  <c r="J41" i="12"/>
  <c r="I41" i="12"/>
  <c r="H41" i="12"/>
  <c r="G41" i="12"/>
  <c r="F41" i="12"/>
  <c r="E41" i="12"/>
  <c r="D41" i="12"/>
  <c r="O41" i="12" s="1"/>
  <c r="C41" i="12"/>
  <c r="B41" i="12"/>
  <c r="N40" i="12"/>
  <c r="M40" i="12"/>
  <c r="K40" i="12"/>
  <c r="J40" i="12"/>
  <c r="I40" i="12"/>
  <c r="H40" i="12"/>
  <c r="G40" i="12"/>
  <c r="F40" i="12"/>
  <c r="E40" i="12"/>
  <c r="D40" i="12"/>
  <c r="O40" i="12" s="1"/>
  <c r="C40" i="12"/>
  <c r="B40" i="12"/>
  <c r="N39" i="12"/>
  <c r="M39" i="12"/>
  <c r="K39" i="12"/>
  <c r="J39" i="12"/>
  <c r="I39" i="12"/>
  <c r="H39" i="12"/>
  <c r="G39" i="12"/>
  <c r="F39" i="12"/>
  <c r="E39" i="12"/>
  <c r="D39" i="12"/>
  <c r="O39" i="12" s="1"/>
  <c r="C39" i="12"/>
  <c r="B39" i="12"/>
  <c r="N38" i="12"/>
  <c r="M38" i="12"/>
  <c r="K38" i="12"/>
  <c r="J38" i="12"/>
  <c r="I38" i="12"/>
  <c r="H38" i="12"/>
  <c r="G38" i="12"/>
  <c r="F38" i="12"/>
  <c r="E38" i="12"/>
  <c r="D38" i="12"/>
  <c r="O38" i="12" s="1"/>
  <c r="C38" i="12"/>
  <c r="B38" i="12"/>
  <c r="N37" i="12"/>
  <c r="M37" i="12"/>
  <c r="K37" i="12"/>
  <c r="J37" i="12"/>
  <c r="I37" i="12"/>
  <c r="H37" i="12"/>
  <c r="G37" i="12"/>
  <c r="F37" i="12"/>
  <c r="E37" i="12"/>
  <c r="D37" i="12"/>
  <c r="O37" i="12" s="1"/>
  <c r="C37" i="12"/>
  <c r="B37" i="12"/>
  <c r="N36" i="12"/>
  <c r="M36" i="12"/>
  <c r="K36" i="12"/>
  <c r="J36" i="12"/>
  <c r="I36" i="12"/>
  <c r="H36" i="12"/>
  <c r="G36" i="12"/>
  <c r="F36" i="12"/>
  <c r="E36" i="12"/>
  <c r="D36" i="12"/>
  <c r="O36" i="12" s="1"/>
  <c r="C36" i="12"/>
  <c r="B36" i="12"/>
  <c r="N35" i="12"/>
  <c r="M35" i="12"/>
  <c r="K35" i="12"/>
  <c r="J35" i="12"/>
  <c r="I35" i="12"/>
  <c r="H35" i="12"/>
  <c r="G35" i="12"/>
  <c r="F35" i="12"/>
  <c r="E35" i="12"/>
  <c r="D35" i="12"/>
  <c r="O35" i="12" s="1"/>
  <c r="C35" i="12"/>
  <c r="B35" i="12"/>
  <c r="N34" i="12"/>
  <c r="M34" i="12"/>
  <c r="K34" i="12"/>
  <c r="J34" i="12"/>
  <c r="I34" i="12"/>
  <c r="H34" i="12"/>
  <c r="G34" i="12"/>
  <c r="F34" i="12"/>
  <c r="E34" i="12"/>
  <c r="D34" i="12"/>
  <c r="O34" i="12" s="1"/>
  <c r="C34" i="12"/>
  <c r="B34" i="12"/>
  <c r="N33" i="12"/>
  <c r="M33" i="12"/>
  <c r="K33" i="12"/>
  <c r="J33" i="12"/>
  <c r="I33" i="12"/>
  <c r="H33" i="12"/>
  <c r="G33" i="12"/>
  <c r="F33" i="12"/>
  <c r="E33" i="12"/>
  <c r="D33" i="12"/>
  <c r="O33" i="12" s="1"/>
  <c r="C33" i="12"/>
  <c r="B33" i="12"/>
  <c r="N32" i="12"/>
  <c r="M32" i="12"/>
  <c r="K32" i="12"/>
  <c r="J32" i="12"/>
  <c r="I32" i="12"/>
  <c r="H32" i="12"/>
  <c r="G32" i="12"/>
  <c r="F32" i="12"/>
  <c r="E32" i="12"/>
  <c r="D32" i="12"/>
  <c r="O32" i="12" s="1"/>
  <c r="C32" i="12"/>
  <c r="B32" i="12"/>
  <c r="N31" i="12"/>
  <c r="M31" i="12"/>
  <c r="K31" i="12"/>
  <c r="J31" i="12"/>
  <c r="I31" i="12"/>
  <c r="H31" i="12"/>
  <c r="G31" i="12"/>
  <c r="F31" i="12"/>
  <c r="E31" i="12"/>
  <c r="D31" i="12"/>
  <c r="O31" i="12" s="1"/>
  <c r="C31" i="12"/>
  <c r="B31" i="12"/>
  <c r="N30" i="12"/>
  <c r="M30" i="12"/>
  <c r="K30" i="12"/>
  <c r="J30" i="12"/>
  <c r="I30" i="12"/>
  <c r="H30" i="12"/>
  <c r="G30" i="12"/>
  <c r="F30" i="12"/>
  <c r="E30" i="12"/>
  <c r="D30" i="12"/>
  <c r="O30" i="12" s="1"/>
  <c r="C30" i="12"/>
  <c r="B30" i="12"/>
  <c r="N29" i="12"/>
  <c r="M29" i="12"/>
  <c r="K29" i="12"/>
  <c r="J29" i="12"/>
  <c r="I29" i="12"/>
  <c r="H29" i="12"/>
  <c r="G29" i="12"/>
  <c r="F29" i="12"/>
  <c r="E29" i="12"/>
  <c r="D29" i="12"/>
  <c r="O29" i="12" s="1"/>
  <c r="C29" i="12"/>
  <c r="B29" i="12"/>
  <c r="N28" i="12"/>
  <c r="M28" i="12"/>
  <c r="K28" i="12"/>
  <c r="J28" i="12"/>
  <c r="I28" i="12"/>
  <c r="H28" i="12"/>
  <c r="G28" i="12"/>
  <c r="F28" i="12"/>
  <c r="E28" i="12"/>
  <c r="D28" i="12"/>
  <c r="O28" i="12" s="1"/>
  <c r="C28" i="12"/>
  <c r="B28" i="12"/>
  <c r="N27" i="12"/>
  <c r="M27" i="12"/>
  <c r="K27" i="12"/>
  <c r="J27" i="12"/>
  <c r="I27" i="12"/>
  <c r="H27" i="12"/>
  <c r="G27" i="12"/>
  <c r="F27" i="12"/>
  <c r="E27" i="12"/>
  <c r="D27" i="12"/>
  <c r="O27" i="12" s="1"/>
  <c r="C27" i="12"/>
  <c r="B27" i="12"/>
  <c r="N26" i="12"/>
  <c r="M26" i="12"/>
  <c r="K26" i="12"/>
  <c r="J26" i="12"/>
  <c r="I26" i="12"/>
  <c r="H26" i="12"/>
  <c r="G26" i="12"/>
  <c r="F26" i="12"/>
  <c r="E26" i="12"/>
  <c r="D26" i="12"/>
  <c r="O26" i="12" s="1"/>
  <c r="C26" i="12"/>
  <c r="B26" i="12"/>
  <c r="N25" i="12"/>
  <c r="M25" i="12"/>
  <c r="K25" i="12"/>
  <c r="J25" i="12"/>
  <c r="I25" i="12"/>
  <c r="H25" i="12"/>
  <c r="G25" i="12"/>
  <c r="F25" i="12"/>
  <c r="E25" i="12"/>
  <c r="D25" i="12"/>
  <c r="O25" i="12" s="1"/>
  <c r="C25" i="12"/>
  <c r="B25" i="12"/>
  <c r="N24" i="12"/>
  <c r="M24" i="12"/>
  <c r="K24" i="12"/>
  <c r="J24" i="12"/>
  <c r="I24" i="12"/>
  <c r="H24" i="12"/>
  <c r="G24" i="12"/>
  <c r="F24" i="12"/>
  <c r="E24" i="12"/>
  <c r="D24" i="12"/>
  <c r="O24" i="12" s="1"/>
  <c r="C24" i="12"/>
  <c r="B24" i="12"/>
  <c r="N23" i="12"/>
  <c r="M23" i="12"/>
  <c r="K23" i="12"/>
  <c r="J23" i="12"/>
  <c r="I23" i="12"/>
  <c r="H23" i="12"/>
  <c r="G23" i="12"/>
  <c r="F23" i="12"/>
  <c r="E23" i="12"/>
  <c r="D23" i="12"/>
  <c r="O23" i="12" s="1"/>
  <c r="C23" i="12"/>
  <c r="B23" i="12"/>
  <c r="N22" i="12"/>
  <c r="M22" i="12"/>
  <c r="K22" i="12"/>
  <c r="J22" i="12"/>
  <c r="I22" i="12"/>
  <c r="H22" i="12"/>
  <c r="G22" i="12"/>
  <c r="F22" i="12"/>
  <c r="E22" i="12"/>
  <c r="D22" i="12"/>
  <c r="O22" i="12" s="1"/>
  <c r="C22" i="12"/>
  <c r="B22" i="12"/>
  <c r="N21" i="12"/>
  <c r="M21" i="12"/>
  <c r="K21" i="12"/>
  <c r="J21" i="12"/>
  <c r="I21" i="12"/>
  <c r="H21" i="12"/>
  <c r="G21" i="12"/>
  <c r="F21" i="12"/>
  <c r="E21" i="12"/>
  <c r="D21" i="12"/>
  <c r="O21" i="12" s="1"/>
  <c r="C21" i="12"/>
  <c r="B21" i="12"/>
  <c r="N20" i="12"/>
  <c r="M20" i="12"/>
  <c r="K20" i="12"/>
  <c r="J20" i="12"/>
  <c r="I20" i="12"/>
  <c r="H20" i="12"/>
  <c r="G20" i="12"/>
  <c r="F20" i="12"/>
  <c r="E20" i="12"/>
  <c r="D20" i="12"/>
  <c r="O20" i="12" s="1"/>
  <c r="C20" i="12"/>
  <c r="B20" i="12"/>
  <c r="N19" i="12"/>
  <c r="M19" i="12"/>
  <c r="K19" i="12"/>
  <c r="J19" i="12"/>
  <c r="I19" i="12"/>
  <c r="H19" i="12"/>
  <c r="G19" i="12"/>
  <c r="F19" i="12"/>
  <c r="E19" i="12"/>
  <c r="D19" i="12"/>
  <c r="O19" i="12" s="1"/>
  <c r="C19" i="12"/>
  <c r="B19" i="12"/>
  <c r="N18" i="12"/>
  <c r="M18" i="12"/>
  <c r="K18" i="12"/>
  <c r="J18" i="12"/>
  <c r="I18" i="12"/>
  <c r="H18" i="12"/>
  <c r="G18" i="12"/>
  <c r="F18" i="12"/>
  <c r="E18" i="12"/>
  <c r="D18" i="12"/>
  <c r="O18" i="12" s="1"/>
  <c r="C18" i="12"/>
  <c r="B18" i="12"/>
  <c r="N17" i="12"/>
  <c r="M17" i="12"/>
  <c r="K17" i="12"/>
  <c r="J17" i="12"/>
  <c r="I17" i="12"/>
  <c r="H17" i="12"/>
  <c r="G17" i="12"/>
  <c r="F17" i="12"/>
  <c r="E17" i="12"/>
  <c r="D17" i="12"/>
  <c r="O17" i="12" s="1"/>
  <c r="C17" i="12"/>
  <c r="B17" i="12"/>
  <c r="N16" i="12"/>
  <c r="M16" i="12"/>
  <c r="K16" i="12"/>
  <c r="J16" i="12"/>
  <c r="I16" i="12"/>
  <c r="H16" i="12"/>
  <c r="G16" i="12"/>
  <c r="F16" i="12"/>
  <c r="E16" i="12"/>
  <c r="D16" i="12"/>
  <c r="O16" i="12" s="1"/>
  <c r="C16" i="12"/>
  <c r="B16" i="12"/>
  <c r="N15" i="12"/>
  <c r="M15" i="12"/>
  <c r="K15" i="12"/>
  <c r="J15" i="12"/>
  <c r="I15" i="12"/>
  <c r="H15" i="12"/>
  <c r="G15" i="12"/>
  <c r="F15" i="12"/>
  <c r="E15" i="12"/>
  <c r="D15" i="12"/>
  <c r="O15" i="12" s="1"/>
  <c r="C15" i="12"/>
  <c r="B15" i="12"/>
  <c r="N14" i="12"/>
  <c r="M14" i="12"/>
  <c r="K14" i="12"/>
  <c r="J14" i="12"/>
  <c r="I14" i="12"/>
  <c r="H14" i="12"/>
  <c r="G14" i="12"/>
  <c r="F14" i="12"/>
  <c r="E14" i="12"/>
  <c r="D14" i="12"/>
  <c r="O14" i="12" s="1"/>
  <c r="C14" i="12"/>
  <c r="B14" i="12"/>
  <c r="N13" i="12"/>
  <c r="M13" i="12"/>
  <c r="K13" i="12"/>
  <c r="J13" i="12"/>
  <c r="I13" i="12"/>
  <c r="H13" i="12"/>
  <c r="G13" i="12"/>
  <c r="F13" i="12"/>
  <c r="E13" i="12"/>
  <c r="D13" i="12"/>
  <c r="O13" i="12" s="1"/>
  <c r="C13" i="12"/>
  <c r="B13" i="12"/>
  <c r="N12" i="12"/>
  <c r="M12" i="12"/>
  <c r="K12" i="12"/>
  <c r="J12" i="12"/>
  <c r="I12" i="12"/>
  <c r="H12" i="12"/>
  <c r="G12" i="12"/>
  <c r="F12" i="12"/>
  <c r="E12" i="12"/>
  <c r="D12" i="12"/>
  <c r="O12" i="12" s="1"/>
  <c r="C12" i="12"/>
  <c r="B12" i="12"/>
  <c r="N11" i="12"/>
  <c r="M11" i="12"/>
  <c r="K11" i="12"/>
  <c r="J11" i="12"/>
  <c r="I11" i="12"/>
  <c r="H11" i="12"/>
  <c r="G11" i="12"/>
  <c r="F11" i="12"/>
  <c r="E11" i="12"/>
  <c r="D11" i="12"/>
  <c r="O11" i="12" s="1"/>
  <c r="C11" i="12"/>
  <c r="B11" i="12"/>
  <c r="N10" i="12"/>
  <c r="M10" i="12"/>
  <c r="K10" i="12"/>
  <c r="J10" i="12"/>
  <c r="I10" i="12"/>
  <c r="H10" i="12"/>
  <c r="G10" i="12"/>
  <c r="F10" i="12"/>
  <c r="E10" i="12"/>
  <c r="D10" i="12"/>
  <c r="O10" i="12" s="1"/>
  <c r="C10" i="12"/>
  <c r="B10" i="12"/>
  <c r="N9" i="12"/>
  <c r="M9" i="12"/>
  <c r="K9" i="12"/>
  <c r="J9" i="12"/>
  <c r="I9" i="12"/>
  <c r="H9" i="12"/>
  <c r="G9" i="12"/>
  <c r="F9" i="12"/>
  <c r="E9" i="12"/>
  <c r="D9" i="12"/>
  <c r="O9" i="12" s="1"/>
  <c r="C9" i="12"/>
  <c r="B9" i="12"/>
  <c r="N8" i="12"/>
  <c r="M8" i="12"/>
  <c r="K8" i="12"/>
  <c r="J8" i="12"/>
  <c r="I8" i="12"/>
  <c r="H8" i="12"/>
  <c r="G8" i="12"/>
  <c r="F8" i="12"/>
  <c r="E8" i="12"/>
  <c r="D8" i="12"/>
  <c r="O8" i="12" s="1"/>
  <c r="C8" i="12"/>
  <c r="B8" i="12"/>
  <c r="N7" i="12"/>
  <c r="M7" i="12"/>
  <c r="K7" i="12"/>
  <c r="J7" i="12"/>
  <c r="I7" i="12"/>
  <c r="H7" i="12"/>
  <c r="G7" i="12"/>
  <c r="F7" i="12"/>
  <c r="E7" i="12"/>
  <c r="D7" i="12"/>
  <c r="O7" i="12" s="1"/>
  <c r="C7" i="12"/>
  <c r="B7" i="12"/>
  <c r="N6" i="12"/>
  <c r="N55" i="12" s="1"/>
  <c r="M6" i="12"/>
  <c r="K6" i="12"/>
  <c r="J6" i="12"/>
  <c r="I6" i="12"/>
  <c r="H6" i="12"/>
  <c r="G6" i="12"/>
  <c r="F6" i="12"/>
  <c r="E6" i="12"/>
  <c r="D6" i="12"/>
  <c r="O6" i="12" s="1"/>
  <c r="C6" i="12"/>
  <c r="B6" i="12"/>
  <c r="N5" i="12"/>
  <c r="K5" i="12"/>
  <c r="K60" i="12" s="1"/>
  <c r="J5" i="12"/>
  <c r="I5" i="12"/>
  <c r="H5" i="12"/>
  <c r="G5" i="12"/>
  <c r="F5" i="12"/>
  <c r="E5" i="12"/>
  <c r="D5" i="12"/>
  <c r="O5" i="12" s="1"/>
  <c r="C5" i="12"/>
  <c r="C60" i="12" s="1"/>
  <c r="B5" i="12"/>
  <c r="P36" i="4"/>
  <c r="Q62" i="16" s="1"/>
  <c r="O36" i="4"/>
  <c r="P62" i="16" s="1"/>
  <c r="M36" i="4"/>
  <c r="N62" i="16" s="1"/>
  <c r="L36" i="4"/>
  <c r="M62" i="16" s="1"/>
  <c r="K36" i="4"/>
  <c r="L62" i="16" s="1"/>
  <c r="J36" i="4"/>
  <c r="K62" i="16" s="1"/>
  <c r="I36" i="4"/>
  <c r="J62" i="16" s="1"/>
  <c r="H36" i="4"/>
  <c r="I62" i="16" s="1"/>
  <c r="G36" i="4"/>
  <c r="H62" i="16" s="1"/>
  <c r="F36" i="4"/>
  <c r="G62" i="16" s="1"/>
  <c r="E36" i="4"/>
  <c r="F62" i="16" s="1"/>
  <c r="D36" i="4"/>
  <c r="E62" i="16" s="1"/>
  <c r="C36" i="4"/>
  <c r="D62" i="16" s="1"/>
  <c r="O27" i="4"/>
  <c r="N27" i="4"/>
  <c r="L27" i="4"/>
  <c r="K27" i="4"/>
  <c r="J27" i="4"/>
  <c r="I27" i="4"/>
  <c r="H27" i="4"/>
  <c r="G27" i="4"/>
  <c r="F27" i="4"/>
  <c r="E27" i="4"/>
  <c r="D27" i="4"/>
  <c r="C27" i="4"/>
  <c r="M9" i="4"/>
  <c r="L9" i="4"/>
  <c r="J9" i="4"/>
  <c r="I9" i="4"/>
  <c r="H9" i="4"/>
  <c r="G9" i="4"/>
  <c r="F9" i="4"/>
  <c r="E9" i="4"/>
  <c r="D9" i="4"/>
  <c r="O39" i="1"/>
  <c r="N39" i="1"/>
  <c r="L39" i="1"/>
  <c r="K39" i="1"/>
  <c r="J39" i="1"/>
  <c r="I39" i="1"/>
  <c r="H39" i="1"/>
  <c r="G39" i="1"/>
  <c r="F39" i="1"/>
  <c r="E39" i="1"/>
  <c r="O33" i="1"/>
  <c r="N33" i="1"/>
  <c r="L33" i="1"/>
  <c r="K33" i="1"/>
  <c r="J33" i="1"/>
  <c r="I33" i="1"/>
  <c r="H33" i="1"/>
  <c r="G33" i="1"/>
  <c r="F33" i="1"/>
  <c r="E33" i="1"/>
  <c r="O27" i="1"/>
  <c r="N27" i="1"/>
  <c r="L27" i="1"/>
  <c r="K27" i="1"/>
  <c r="J27" i="1"/>
  <c r="I27" i="1"/>
  <c r="H27" i="1"/>
  <c r="G27" i="1"/>
  <c r="F27" i="1"/>
  <c r="E27" i="1"/>
  <c r="O21" i="1"/>
  <c r="N21" i="1"/>
  <c r="L21" i="1"/>
  <c r="K21" i="1"/>
  <c r="J21" i="1"/>
  <c r="I21" i="1"/>
  <c r="H21" i="1"/>
  <c r="G21" i="1"/>
  <c r="F21" i="1"/>
  <c r="E21" i="1"/>
  <c r="O15" i="1"/>
  <c r="N15" i="1"/>
  <c r="L15" i="1"/>
  <c r="K15" i="1"/>
  <c r="J15" i="1"/>
  <c r="I15" i="1"/>
  <c r="H15" i="1"/>
  <c r="G15" i="1"/>
  <c r="F15" i="1"/>
  <c r="E15" i="1"/>
  <c r="O9" i="1"/>
  <c r="N9" i="1"/>
  <c r="L9" i="1"/>
  <c r="K9" i="1"/>
  <c r="J9" i="1"/>
  <c r="I9" i="1"/>
  <c r="H9" i="1"/>
  <c r="G9" i="1"/>
  <c r="F9" i="1"/>
  <c r="E9" i="1"/>
  <c r="P27" i="1" l="1"/>
  <c r="P21" i="1"/>
  <c r="P15" i="1"/>
  <c r="P39" i="1"/>
  <c r="P33" i="1"/>
  <c r="N9" i="4"/>
  <c r="P27" i="4"/>
  <c r="Q36" i="4"/>
  <c r="P9" i="1"/>
  <c r="E40" i="1" s="1"/>
  <c r="P60" i="16"/>
  <c r="Q60" i="16"/>
  <c r="Q60" i="15"/>
  <c r="R5" i="16"/>
  <c r="R9" i="16"/>
  <c r="R13" i="16"/>
  <c r="R17" i="16"/>
  <c r="R21" i="16"/>
  <c r="R25" i="16"/>
  <c r="R29" i="16"/>
  <c r="R33" i="16"/>
  <c r="R37" i="16"/>
  <c r="R41" i="16"/>
  <c r="R45" i="16"/>
  <c r="R49" i="16"/>
  <c r="R53" i="16"/>
  <c r="R57" i="16"/>
  <c r="Q6" i="15"/>
  <c r="E60" i="12"/>
  <c r="Q7" i="15"/>
  <c r="Q13" i="15"/>
  <c r="Q19" i="15"/>
  <c r="Q25" i="15"/>
  <c r="Q31" i="15"/>
  <c r="Q37" i="15"/>
  <c r="Q43" i="15"/>
  <c r="Q49" i="15"/>
  <c r="Q55" i="15"/>
  <c r="Q12" i="15"/>
  <c r="Q18" i="15"/>
  <c r="G60" i="12"/>
  <c r="Q8" i="15"/>
  <c r="Q14" i="15"/>
  <c r="Q20" i="15"/>
  <c r="Q26" i="15"/>
  <c r="Q32" i="15"/>
  <c r="Q38" i="15"/>
  <c r="Q44" i="15"/>
  <c r="Q50" i="15"/>
  <c r="Q56" i="15"/>
  <c r="R6" i="16"/>
  <c r="R10" i="16"/>
  <c r="R14" i="16"/>
  <c r="R18" i="16"/>
  <c r="R22" i="16"/>
  <c r="R26" i="16"/>
  <c r="R30" i="16"/>
  <c r="R34" i="16"/>
  <c r="R38" i="16"/>
  <c r="R42" i="16"/>
  <c r="R46" i="16"/>
  <c r="R50" i="16"/>
  <c r="R54" i="16"/>
  <c r="R58" i="16"/>
  <c r="I60" i="12"/>
  <c r="Q9" i="15"/>
  <c r="Q15" i="15"/>
  <c r="Q21" i="15"/>
  <c r="Q27" i="15"/>
  <c r="Q33" i="15"/>
  <c r="Q39" i="15"/>
  <c r="Q45" i="15"/>
  <c r="Q51" i="15"/>
  <c r="Q57" i="15"/>
  <c r="R7" i="16"/>
  <c r="R11" i="16"/>
  <c r="R15" i="16"/>
  <c r="R19" i="16"/>
  <c r="R23" i="16"/>
  <c r="R27" i="16"/>
  <c r="R31" i="16"/>
  <c r="R35" i="16"/>
  <c r="R39" i="16"/>
  <c r="R43" i="16"/>
  <c r="R47" i="16"/>
  <c r="R51" i="16"/>
  <c r="R55" i="16"/>
  <c r="R59" i="16"/>
  <c r="Q10" i="15"/>
  <c r="Q16" i="15"/>
  <c r="Q22" i="15"/>
  <c r="Q28" i="15"/>
  <c r="Q34" i="15"/>
  <c r="Q40" i="15"/>
  <c r="Q46" i="15"/>
  <c r="Q52" i="15"/>
  <c r="Q58" i="15"/>
  <c r="D60" i="16"/>
  <c r="Q5" i="15"/>
  <c r="Q11" i="15"/>
  <c r="Q17" i="15"/>
  <c r="Q23" i="15"/>
  <c r="Q29" i="15"/>
  <c r="Q35" i="15"/>
  <c r="Q41" i="15"/>
  <c r="Q47" i="15"/>
  <c r="Q53" i="15"/>
  <c r="Q59" i="15"/>
  <c r="R8" i="16"/>
  <c r="R12" i="16"/>
  <c r="R16" i="16"/>
  <c r="R20" i="16"/>
  <c r="R24" i="16"/>
  <c r="R28" i="16"/>
  <c r="R32" i="16"/>
  <c r="R36" i="16"/>
  <c r="R40" i="16"/>
  <c r="R44" i="16"/>
  <c r="R48" i="16"/>
  <c r="R52" i="16"/>
  <c r="R56" i="16"/>
  <c r="N60" i="12"/>
  <c r="D60" i="12"/>
  <c r="F60" i="12"/>
  <c r="H60" i="12"/>
  <c r="J60" i="12"/>
  <c r="M60" i="12"/>
  <c r="J40" i="1" l="1"/>
  <c r="I62" i="12" s="1"/>
  <c r="I40" i="1"/>
  <c r="H62" i="12" s="1"/>
  <c r="H40" i="1"/>
  <c r="G62" i="12" s="1"/>
  <c r="G40" i="1"/>
  <c r="F62" i="12" s="1"/>
  <c r="O40" i="1"/>
  <c r="N62" i="12" s="1"/>
  <c r="N40" i="1"/>
  <c r="M62" i="12" s="1"/>
  <c r="L40" i="1"/>
  <c r="K62" i="12" s="1"/>
  <c r="K40" i="1"/>
  <c r="J62" i="12" s="1"/>
  <c r="F40" i="1"/>
  <c r="E62" i="12" s="1"/>
  <c r="D62" i="12"/>
  <c r="P40" i="1"/>
  <c r="O60" i="12"/>
  <c r="R60" i="16"/>
</calcChain>
</file>

<file path=xl/sharedStrings.xml><?xml version="1.0" encoding="utf-8"?>
<sst xmlns="http://schemas.openxmlformats.org/spreadsheetml/2006/main" count="461" uniqueCount="138">
  <si>
    <t>学級</t>
    <rPh sb="0" eb="2">
      <t>ガッキュウ</t>
    </rPh>
    <phoneticPr fontId="1"/>
  </si>
  <si>
    <t>学年</t>
    <rPh sb="0" eb="2">
      <t>ガクネン</t>
    </rPh>
    <phoneticPr fontId="1"/>
  </si>
  <si>
    <t>授業時数</t>
    <rPh sb="0" eb="4">
      <t>ジュギョウジスウ</t>
    </rPh>
    <phoneticPr fontId="1"/>
  </si>
  <si>
    <t>生単の時数</t>
    <rPh sb="0" eb="2">
      <t>セイタン</t>
    </rPh>
    <rPh sb="3" eb="5">
      <t>ジスウ</t>
    </rPh>
    <phoneticPr fontId="1"/>
  </si>
  <si>
    <t>教科</t>
    <rPh sb="0" eb="2">
      <t>キョウカ</t>
    </rPh>
    <phoneticPr fontId="1"/>
  </si>
  <si>
    <t>図画工作</t>
    <rPh sb="0" eb="2">
      <t>ズガ</t>
    </rPh>
    <rPh sb="2" eb="4">
      <t>コウサク</t>
    </rPh>
    <phoneticPr fontId="1"/>
  </si>
  <si>
    <t>特別活動</t>
    <rPh sb="0" eb="4">
      <t>トクベツカツドウ</t>
    </rPh>
    <phoneticPr fontId="1"/>
  </si>
  <si>
    <t>自立活動</t>
    <rPh sb="0" eb="4">
      <t>ジリツカツドウ</t>
    </rPh>
    <phoneticPr fontId="1"/>
  </si>
  <si>
    <t>時数の目安</t>
    <rPh sb="0" eb="2">
      <t>ジスウ</t>
    </rPh>
    <rPh sb="3" eb="5">
      <t>メヤス</t>
    </rPh>
    <phoneticPr fontId="1"/>
  </si>
  <si>
    <t>年</t>
    <rPh sb="0" eb="1">
      <t>ネン</t>
    </rPh>
    <phoneticPr fontId="1"/>
  </si>
  <si>
    <t>保健体育</t>
    <rPh sb="0" eb="4">
      <t>ホケンタイイク</t>
    </rPh>
    <phoneticPr fontId="1"/>
  </si>
  <si>
    <t>外国語</t>
    <rPh sb="0" eb="3">
      <t>ガイコクゴ</t>
    </rPh>
    <phoneticPr fontId="1"/>
  </si>
  <si>
    <t>総合的な
学習の時間</t>
    <rPh sb="0" eb="3">
      <t>ソウゴウテキ</t>
    </rPh>
    <rPh sb="5" eb="7">
      <t>ガクシュウ</t>
    </rPh>
    <rPh sb="8" eb="10">
      <t>ジカン</t>
    </rPh>
    <phoneticPr fontId="1"/>
  </si>
  <si>
    <t>中学部</t>
    <rPh sb="0" eb="3">
      <t>チュウガクブ</t>
    </rPh>
    <phoneticPr fontId="1"/>
  </si>
  <si>
    <t>高等部</t>
    <rPh sb="0" eb="3">
      <t>コウトウブ</t>
    </rPh>
    <phoneticPr fontId="1"/>
  </si>
  <si>
    <t>その他
の教科</t>
    <rPh sb="2" eb="3">
      <t>タ</t>
    </rPh>
    <rPh sb="5" eb="7">
      <t>キョウカ</t>
    </rPh>
    <phoneticPr fontId="1"/>
  </si>
  <si>
    <t>　　　教科
時数等</t>
    <rPh sb="3" eb="5">
      <t>キョウカ</t>
    </rPh>
    <rPh sb="6" eb="9">
      <t>ジスウトウ</t>
    </rPh>
    <phoneticPr fontId="1"/>
  </si>
  <si>
    <t>割　合</t>
    <rPh sb="0" eb="1">
      <t>ワリ</t>
    </rPh>
    <rPh sb="2" eb="3">
      <t>ア</t>
    </rPh>
    <phoneticPr fontId="1"/>
  </si>
  <si>
    <t>生　活</t>
    <rPh sb="0" eb="1">
      <t>セイ</t>
    </rPh>
    <rPh sb="2" eb="3">
      <t>カツ</t>
    </rPh>
    <phoneticPr fontId="1"/>
  </si>
  <si>
    <t>国　語</t>
    <rPh sb="0" eb="1">
      <t>クニ</t>
    </rPh>
    <rPh sb="2" eb="3">
      <t>ゴ</t>
    </rPh>
    <phoneticPr fontId="1"/>
  </si>
  <si>
    <t>算　数</t>
    <rPh sb="0" eb="1">
      <t>サン</t>
    </rPh>
    <rPh sb="2" eb="3">
      <t>カズ</t>
    </rPh>
    <phoneticPr fontId="1"/>
  </si>
  <si>
    <t>音　楽</t>
    <rPh sb="0" eb="1">
      <t>オト</t>
    </rPh>
    <rPh sb="2" eb="3">
      <t>ラク</t>
    </rPh>
    <phoneticPr fontId="1"/>
  </si>
  <si>
    <t>体　育</t>
    <rPh sb="0" eb="1">
      <t>カラダ</t>
    </rPh>
    <rPh sb="2" eb="3">
      <t>イク</t>
    </rPh>
    <phoneticPr fontId="1"/>
  </si>
  <si>
    <t>特別の教科
道　徳</t>
    <rPh sb="0" eb="2">
      <t>トクベツ</t>
    </rPh>
    <rPh sb="3" eb="5">
      <t>キョウカ</t>
    </rPh>
    <rPh sb="6" eb="7">
      <t>ミチ</t>
    </rPh>
    <rPh sb="8" eb="9">
      <t>トク</t>
    </rPh>
    <phoneticPr fontId="1"/>
  </si>
  <si>
    <t>外国語
活　動</t>
    <rPh sb="0" eb="3">
      <t>ガイコクゴ</t>
    </rPh>
    <rPh sb="4" eb="5">
      <t>カツ</t>
    </rPh>
    <rPh sb="6" eb="7">
      <t>ドウ</t>
    </rPh>
    <phoneticPr fontId="1"/>
  </si>
  <si>
    <t>時数の
合　計</t>
    <rPh sb="0" eb="2">
      <t>ジスウ</t>
    </rPh>
    <rPh sb="4" eb="5">
      <t>ゴウ</t>
    </rPh>
    <rPh sb="6" eb="7">
      <t>ケイ</t>
    </rPh>
    <phoneticPr fontId="1"/>
  </si>
  <si>
    <t>社　会</t>
    <rPh sb="0" eb="1">
      <t>シャ</t>
    </rPh>
    <rPh sb="2" eb="3">
      <t>カイ</t>
    </rPh>
    <phoneticPr fontId="1"/>
  </si>
  <si>
    <t>数　学</t>
    <rPh sb="0" eb="1">
      <t>カズ</t>
    </rPh>
    <rPh sb="2" eb="3">
      <t>マナブ</t>
    </rPh>
    <phoneticPr fontId="1"/>
  </si>
  <si>
    <t>理　科</t>
    <rPh sb="0" eb="1">
      <t>リ</t>
    </rPh>
    <rPh sb="2" eb="3">
      <t>カ</t>
    </rPh>
    <phoneticPr fontId="1"/>
  </si>
  <si>
    <t>美　術</t>
    <rPh sb="0" eb="1">
      <t>ビ</t>
    </rPh>
    <rPh sb="2" eb="3">
      <t>ジュツ</t>
    </rPh>
    <phoneticPr fontId="1"/>
  </si>
  <si>
    <t>職　業
家　庭</t>
    <rPh sb="0" eb="1">
      <t>ショク</t>
    </rPh>
    <rPh sb="2" eb="3">
      <t>ギョウ</t>
    </rPh>
    <rPh sb="4" eb="5">
      <t>ケ</t>
    </rPh>
    <rPh sb="6" eb="7">
      <t>ニワ</t>
    </rPh>
    <phoneticPr fontId="1"/>
  </si>
  <si>
    <t>４月</t>
    <rPh sb="1" eb="2">
      <t>ガツ</t>
    </rPh>
    <phoneticPr fontId="1"/>
  </si>
  <si>
    <t>単元名</t>
    <rPh sb="0" eb="3">
      <t>タンゲンメイ</t>
    </rPh>
    <phoneticPr fontId="1"/>
  </si>
  <si>
    <t>時数</t>
    <rPh sb="0" eb="2">
      <t>ジスウ</t>
    </rPh>
    <phoneticPr fontId="1"/>
  </si>
  <si>
    <t>学習活動</t>
    <rPh sb="0" eb="4">
      <t>ガクシュウカツドウ</t>
    </rPh>
    <phoneticPr fontId="1"/>
  </si>
  <si>
    <t>総時数</t>
    <rPh sb="0" eb="1">
      <t>ソウ</t>
    </rPh>
    <rPh sb="1" eb="3">
      <t>ジスウ</t>
    </rPh>
    <phoneticPr fontId="1"/>
  </si>
  <si>
    <t>主とする教科</t>
    <rPh sb="0" eb="1">
      <t>シュ</t>
    </rPh>
    <rPh sb="4" eb="6">
      <t>キョウカ</t>
    </rPh>
    <phoneticPr fontId="1"/>
  </si>
  <si>
    <t>５月</t>
  </si>
  <si>
    <t>５月</t>
    <rPh sb="1" eb="2">
      <t>ガツ</t>
    </rPh>
    <phoneticPr fontId="1"/>
  </si>
  <si>
    <t>６月</t>
  </si>
  <si>
    <t>６月</t>
    <rPh sb="1" eb="2">
      <t>ガツ</t>
    </rPh>
    <phoneticPr fontId="1"/>
  </si>
  <si>
    <t>７月</t>
  </si>
  <si>
    <t>７月</t>
    <rPh sb="1" eb="2">
      <t>ガツ</t>
    </rPh>
    <phoneticPr fontId="1"/>
  </si>
  <si>
    <t>９月</t>
  </si>
  <si>
    <t>９月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</si>
  <si>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</si>
  <si>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</si>
  <si>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</si>
  <si>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１月</t>
  </si>
  <si>
    <t>１月</t>
    <rPh sb="1" eb="2">
      <t>ガツ</t>
    </rPh>
    <phoneticPr fontId="1"/>
  </si>
  <si>
    <t>２月</t>
  </si>
  <si>
    <t>２月</t>
    <rPh sb="1" eb="2">
      <t>ガツ</t>
    </rPh>
    <phoneticPr fontId="1"/>
  </si>
  <si>
    <t>３月</t>
  </si>
  <si>
    <t>３月</t>
    <rPh sb="1" eb="2">
      <t>ガツ</t>
    </rPh>
    <phoneticPr fontId="1"/>
  </si>
  <si>
    <t>学習
活動</t>
    <rPh sb="0" eb="2">
      <t>ガクシュウ</t>
    </rPh>
    <rPh sb="3" eb="5">
      <t>カツドウ</t>
    </rPh>
    <phoneticPr fontId="1"/>
  </si>
  <si>
    <t>４月</t>
    <rPh sb="1" eb="2">
      <t>ガツ</t>
    </rPh>
    <phoneticPr fontId="1"/>
  </si>
  <si>
    <t>１０月</t>
  </si>
  <si>
    <t>１１月</t>
  </si>
  <si>
    <t>１２月</t>
  </si>
  <si>
    <t>学校行事</t>
    <rPh sb="0" eb="4">
      <t>ガッコウギョウジ</t>
    </rPh>
    <phoneticPr fontId="1"/>
  </si>
  <si>
    <t>季節・季節行事</t>
    <rPh sb="0" eb="2">
      <t>キセツ</t>
    </rPh>
    <rPh sb="3" eb="7">
      <t>キセツギョウジ</t>
    </rPh>
    <phoneticPr fontId="1"/>
  </si>
  <si>
    <t>生活上の課題</t>
    <rPh sb="0" eb="3">
      <t>セイカツジョウ</t>
    </rPh>
    <rPh sb="4" eb="6">
      <t>カダイ</t>
    </rPh>
    <phoneticPr fontId="1"/>
  </si>
  <si>
    <t>偶発的</t>
    <rPh sb="0" eb="3">
      <t>グウハツテキ</t>
    </rPh>
    <phoneticPr fontId="1"/>
  </si>
  <si>
    <t>総合的な
探究の時間</t>
    <rPh sb="0" eb="3">
      <t>ソウゴウテキ</t>
    </rPh>
    <rPh sb="5" eb="7">
      <t>タンキュウ</t>
    </rPh>
    <rPh sb="8" eb="10">
      <t>ジカン</t>
    </rPh>
    <phoneticPr fontId="1"/>
  </si>
  <si>
    <t>総合的な
学習の時間</t>
    <rPh sb="0" eb="3">
      <t>ソウゴウテキ</t>
    </rPh>
    <rPh sb="5" eb="7">
      <t>ガクシュウ</t>
    </rPh>
    <rPh sb="8" eb="10">
      <t>ジカン</t>
    </rPh>
    <phoneticPr fontId="1"/>
  </si>
  <si>
    <t>生活</t>
    <rPh sb="0" eb="2">
      <t>セイカツ</t>
    </rPh>
    <phoneticPr fontId="1"/>
  </si>
  <si>
    <t>国語</t>
    <rPh sb="0" eb="2">
      <t>コクゴ</t>
    </rPh>
    <phoneticPr fontId="1"/>
  </si>
  <si>
    <t>算数</t>
    <rPh sb="0" eb="2">
      <t>サンスウ</t>
    </rPh>
    <phoneticPr fontId="1"/>
  </si>
  <si>
    <t>音楽</t>
    <rPh sb="0" eb="2">
      <t>オンガク</t>
    </rPh>
    <phoneticPr fontId="1"/>
  </si>
  <si>
    <t>体育</t>
    <rPh sb="0" eb="2">
      <t>タイイク</t>
    </rPh>
    <phoneticPr fontId="1"/>
  </si>
  <si>
    <t>外国語
活動</t>
    <rPh sb="0" eb="3">
      <t>ガイコクゴ</t>
    </rPh>
    <rPh sb="4" eb="6">
      <t>カツドウ</t>
    </rPh>
    <phoneticPr fontId="1"/>
  </si>
  <si>
    <t>道徳</t>
    <rPh sb="0" eb="2">
      <t>ドウトク</t>
    </rPh>
    <phoneticPr fontId="1"/>
  </si>
  <si>
    <t>合計</t>
    <rPh sb="0" eb="2">
      <t>ゴウケイ</t>
    </rPh>
    <phoneticPr fontId="1"/>
  </si>
  <si>
    <t>社会</t>
    <rPh sb="0" eb="2">
      <t>シャカイ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</si>
  <si>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</si>
  <si>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</si>
  <si>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美術</t>
    <rPh sb="0" eb="2">
      <t>ビジュツ</t>
    </rPh>
    <phoneticPr fontId="1"/>
  </si>
  <si>
    <t>保健
体育</t>
    <rPh sb="0" eb="2">
      <t>ホケン</t>
    </rPh>
    <rPh sb="3" eb="5">
      <t>タイイク</t>
    </rPh>
    <phoneticPr fontId="1"/>
  </si>
  <si>
    <t>職業
家庭</t>
    <rPh sb="0" eb="2">
      <t>ショクギョウ</t>
    </rPh>
    <rPh sb="3" eb="5">
      <t>カテイ</t>
    </rPh>
    <phoneticPr fontId="1"/>
  </si>
  <si>
    <t>単元</t>
    <rPh sb="0" eb="2">
      <t>タンゲン</t>
    </rPh>
    <phoneticPr fontId="1"/>
  </si>
  <si>
    <t>図画
工作</t>
    <rPh sb="0" eb="1">
      <t>ズ</t>
    </rPh>
    <rPh sb="1" eb="2">
      <t>ガ</t>
    </rPh>
    <rPh sb="3" eb="5">
      <t>コウサク</t>
    </rPh>
    <phoneticPr fontId="1"/>
  </si>
  <si>
    <t>総合</t>
    <rPh sb="0" eb="2">
      <t>ソウゴウ</t>
    </rPh>
    <phoneticPr fontId="1"/>
  </si>
  <si>
    <t>特別
活動</t>
    <rPh sb="0" eb="2">
      <t>トクベツ</t>
    </rPh>
    <rPh sb="3" eb="5">
      <t>カツドウ</t>
    </rPh>
    <phoneticPr fontId="1"/>
  </si>
  <si>
    <t>自立
活動</t>
    <rPh sb="0" eb="2">
      <t>ジリツ</t>
    </rPh>
    <rPh sb="3" eb="5">
      <t>カツドウ</t>
    </rPh>
    <phoneticPr fontId="1"/>
  </si>
  <si>
    <t>生</t>
    <rPh sb="0" eb="1">
      <t>セイ</t>
    </rPh>
    <phoneticPr fontId="1"/>
  </si>
  <si>
    <t>国</t>
    <rPh sb="0" eb="1">
      <t>コク</t>
    </rPh>
    <phoneticPr fontId="1"/>
  </si>
  <si>
    <t>算</t>
    <rPh sb="0" eb="1">
      <t>サン</t>
    </rPh>
    <phoneticPr fontId="1"/>
  </si>
  <si>
    <t>音</t>
    <rPh sb="0" eb="1">
      <t>オン</t>
    </rPh>
    <phoneticPr fontId="1"/>
  </si>
  <si>
    <t>図</t>
    <rPh sb="0" eb="1">
      <t>ズ</t>
    </rPh>
    <phoneticPr fontId="1"/>
  </si>
  <si>
    <t>体</t>
    <rPh sb="0" eb="1">
      <t>タイ</t>
    </rPh>
    <phoneticPr fontId="1"/>
  </si>
  <si>
    <t>外</t>
    <rPh sb="0" eb="1">
      <t>ガイ</t>
    </rPh>
    <phoneticPr fontId="1"/>
  </si>
  <si>
    <t>道</t>
    <rPh sb="0" eb="1">
      <t>ミチ</t>
    </rPh>
    <phoneticPr fontId="1"/>
  </si>
  <si>
    <t>特</t>
    <rPh sb="0" eb="1">
      <t>トク</t>
    </rPh>
    <phoneticPr fontId="1"/>
  </si>
  <si>
    <t>自</t>
    <rPh sb="0" eb="1">
      <t>ジ</t>
    </rPh>
    <phoneticPr fontId="1"/>
  </si>
  <si>
    <t>社</t>
    <rPh sb="0" eb="1">
      <t>シャ</t>
    </rPh>
    <phoneticPr fontId="1"/>
  </si>
  <si>
    <t>数</t>
    <rPh sb="0" eb="1">
      <t>スウ</t>
    </rPh>
    <phoneticPr fontId="1"/>
  </si>
  <si>
    <t>理</t>
    <rPh sb="0" eb="1">
      <t>リ</t>
    </rPh>
    <phoneticPr fontId="1"/>
  </si>
  <si>
    <t>美</t>
    <rPh sb="0" eb="1">
      <t>ビ</t>
    </rPh>
    <phoneticPr fontId="1"/>
  </si>
  <si>
    <t>保体</t>
    <rPh sb="0" eb="2">
      <t>ホタイ</t>
    </rPh>
    <phoneticPr fontId="1"/>
  </si>
  <si>
    <t>職家</t>
    <rPh sb="0" eb="1">
      <t>ショク</t>
    </rPh>
    <rPh sb="1" eb="2">
      <t>カ</t>
    </rPh>
    <phoneticPr fontId="1"/>
  </si>
  <si>
    <t>外</t>
    <rPh sb="0" eb="1">
      <t>ソト</t>
    </rPh>
    <phoneticPr fontId="1"/>
  </si>
  <si>
    <t>他</t>
    <rPh sb="0" eb="1">
      <t>ホカ</t>
    </rPh>
    <phoneticPr fontId="1"/>
  </si>
  <si>
    <t>学校種</t>
    <rPh sb="0" eb="3">
      <t>ガッコウシュ</t>
    </rPh>
    <phoneticPr fontId="1"/>
  </si>
  <si>
    <t>学校種</t>
    <rPh sb="0" eb="3">
      <t>ガッコウシュ</t>
    </rPh>
    <phoneticPr fontId="1"/>
  </si>
  <si>
    <t>中学校</t>
  </si>
  <si>
    <t>小学校</t>
  </si>
  <si>
    <t>その他</t>
    <rPh sb="2" eb="3">
      <t>タ</t>
    </rPh>
    <phoneticPr fontId="1"/>
  </si>
  <si>
    <t>新入生をお迎えしよう</t>
    <rPh sb="0" eb="3">
      <t>シンニュウセイ</t>
    </rPh>
    <rPh sb="5" eb="6">
      <t>ムカ</t>
    </rPh>
    <phoneticPr fontId="1"/>
  </si>
  <si>
    <t>オリジナルマップを作ろう</t>
    <rPh sb="9" eb="10">
      <t>ツク</t>
    </rPh>
    <phoneticPr fontId="1"/>
  </si>
  <si>
    <t>運動会を頑張ろう</t>
    <rPh sb="0" eb="3">
      <t>ウンドウカイ</t>
    </rPh>
    <rPh sb="4" eb="6">
      <t>ガンバ</t>
    </rPh>
    <phoneticPr fontId="1"/>
  </si>
  <si>
    <t>ありがとうを伝えよう</t>
    <rPh sb="6" eb="7">
      <t>ツタ</t>
    </rPh>
    <phoneticPr fontId="1"/>
  </si>
  <si>
    <t>季節を見付けよう</t>
    <rPh sb="0" eb="2">
      <t>キセツ</t>
    </rPh>
    <rPh sb="3" eb="5">
      <t>ミツ</t>
    </rPh>
    <phoneticPr fontId="1"/>
  </si>
  <si>
    <t>季節の野菜を育てよう</t>
    <rPh sb="0" eb="2">
      <t>キセツ</t>
    </rPh>
    <rPh sb="3" eb="5">
      <t>ヤサイ</t>
    </rPh>
    <rPh sb="6" eb="7">
      <t>ソダ</t>
    </rPh>
    <phoneticPr fontId="1"/>
  </si>
  <si>
    <t>おにぎりを作ろう</t>
    <rPh sb="5" eb="6">
      <t>ツク</t>
    </rPh>
    <phoneticPr fontId="1"/>
  </si>
  <si>
    <t>季節の手紙を書こう</t>
    <rPh sb="0" eb="2">
      <t>キセツ</t>
    </rPh>
    <rPh sb="3" eb="5">
      <t>テガミ</t>
    </rPh>
    <rPh sb="6" eb="7">
      <t>カ</t>
    </rPh>
    <phoneticPr fontId="1"/>
  </si>
  <si>
    <t>いろいろな仕事と働く人を調べよう</t>
    <rPh sb="12" eb="13">
      <t>シラ</t>
    </rPh>
    <phoneticPr fontId="1"/>
  </si>
  <si>
    <t>日本の祭りと世界の祭りを比べよう</t>
    <rPh sb="0" eb="2">
      <t>ニホン</t>
    </rPh>
    <rPh sb="3" eb="4">
      <t>マツ</t>
    </rPh>
    <rPh sb="6" eb="8">
      <t>セカイ</t>
    </rPh>
    <rPh sb="9" eb="10">
      <t>マツ</t>
    </rPh>
    <rPh sb="12" eb="13">
      <t>クラ</t>
    </rPh>
    <phoneticPr fontId="1"/>
  </si>
  <si>
    <t>学習発表会を成功させよう</t>
    <rPh sb="0" eb="5">
      <t>ガクシュウハッピョウカイ</t>
    </rPh>
    <rPh sb="6" eb="8">
      <t>セイコウ</t>
    </rPh>
    <phoneticPr fontId="1"/>
  </si>
  <si>
    <t>クリスマス会を楽しもう</t>
    <rPh sb="5" eb="6">
      <t>カイ</t>
    </rPh>
    <rPh sb="7" eb="8">
      <t>タノ</t>
    </rPh>
    <phoneticPr fontId="1"/>
  </si>
  <si>
    <t>新年の誓いを立てよう</t>
    <rPh sb="0" eb="2">
      <t>シンネン</t>
    </rPh>
    <rPh sb="3" eb="4">
      <t>チカ</t>
    </rPh>
    <rPh sb="6" eb="7">
      <t>タ</t>
    </rPh>
    <phoneticPr fontId="1"/>
  </si>
  <si>
    <t>かっこいい○年生になろう</t>
    <rPh sb="6" eb="8">
      <t>ネンセイ</t>
    </rPh>
    <phoneticPr fontId="1"/>
  </si>
  <si>
    <t>生</t>
  </si>
  <si>
    <t>国</t>
  </si>
  <si>
    <t>算</t>
  </si>
  <si>
    <t>図</t>
  </si>
  <si>
    <t>外</t>
  </si>
  <si>
    <t>１　運動会に向けて準備をしよう
２　招待状を送ろう
３　運動会を振り返ろう
４　お礼状を送ろう</t>
    <rPh sb="2" eb="5">
      <t>ウンドウカイ</t>
    </rPh>
    <rPh sb="6" eb="7">
      <t>ム</t>
    </rPh>
    <rPh sb="9" eb="11">
      <t>ジュンビ</t>
    </rPh>
    <rPh sb="18" eb="21">
      <t>ショウタイジョウ</t>
    </rPh>
    <rPh sb="22" eb="23">
      <t>オク</t>
    </rPh>
    <rPh sb="28" eb="31">
      <t>ウンドウカイ</t>
    </rPh>
    <rPh sb="32" eb="33">
      <t>フ</t>
    </rPh>
    <rPh sb="34" eb="35">
      <t>カエ</t>
    </rPh>
    <rPh sb="41" eb="43">
      <t>レイジョウ</t>
    </rPh>
    <rPh sb="44" eb="45">
      <t>オク</t>
    </rPh>
    <phoneticPr fontId="1"/>
  </si>
  <si>
    <t>１　春を描こう
２　虫を捕まえよう
３　いろいろな葉っぱや木の実を集めよう
４　木の実でおもちゃを作ろう
５　冬のものを見付けよう</t>
    <rPh sb="2" eb="3">
      <t>ハル</t>
    </rPh>
    <rPh sb="4" eb="5">
      <t>カ</t>
    </rPh>
    <rPh sb="10" eb="11">
      <t>ムシ</t>
    </rPh>
    <rPh sb="12" eb="13">
      <t>ツカ</t>
    </rPh>
    <rPh sb="25" eb="26">
      <t>ハ</t>
    </rPh>
    <rPh sb="29" eb="30">
      <t>キ</t>
    </rPh>
    <rPh sb="31" eb="32">
      <t>ミ</t>
    </rPh>
    <rPh sb="33" eb="34">
      <t>アツ</t>
    </rPh>
    <rPh sb="40" eb="41">
      <t>キ</t>
    </rPh>
    <rPh sb="42" eb="43">
      <t>ミ</t>
    </rPh>
    <rPh sb="49" eb="50">
      <t>ツク</t>
    </rPh>
    <rPh sb="55" eb="56">
      <t>フユ</t>
    </rPh>
    <rPh sb="60" eb="62">
      <t>ミツ</t>
    </rPh>
    <phoneticPr fontId="1"/>
  </si>
  <si>
    <t>１　計画を立てよう
２　飾りを作ろう
３　ゲームの準備をしよう
４　メッセージ動画を送ろう</t>
    <rPh sb="2" eb="4">
      <t>ケイカク</t>
    </rPh>
    <rPh sb="5" eb="6">
      <t>タ</t>
    </rPh>
    <rPh sb="12" eb="13">
      <t>カザ</t>
    </rPh>
    <rPh sb="15" eb="16">
      <t>ツク</t>
    </rPh>
    <rPh sb="25" eb="27">
      <t>ジュンビ</t>
    </rPh>
    <rPh sb="39" eb="41">
      <t>ドウガ</t>
    </rPh>
    <rPh sb="42" eb="43">
      <t>オク</t>
    </rPh>
    <phoneticPr fontId="1"/>
  </si>
  <si>
    <t>合計</t>
    <rPh sb="0" eb="2">
      <t>ゴウケイ</t>
    </rPh>
    <phoneticPr fontId="1"/>
  </si>
  <si>
    <t>合わせた教科と時数の確認
（生単で取り扱う時数）</t>
    <rPh sb="0" eb="1">
      <t>ア</t>
    </rPh>
    <rPh sb="4" eb="6">
      <t>キョウカ</t>
    </rPh>
    <rPh sb="7" eb="9">
      <t>ジスウ</t>
    </rPh>
    <rPh sb="10" eb="12">
      <t>カクニン</t>
    </rPh>
    <rPh sb="14" eb="16">
      <t>セイタン</t>
    </rPh>
    <rPh sb="17" eb="18">
      <t>ト</t>
    </rPh>
    <phoneticPr fontId="1"/>
  </si>
  <si>
    <t>合わせた教科と時数の確認
（生単で取り扱う時数）</t>
    <rPh sb="0" eb="1">
      <t>ア</t>
    </rPh>
    <rPh sb="4" eb="6">
      <t>キョウカ</t>
    </rPh>
    <rPh sb="7" eb="9">
      <t>ジスウ</t>
    </rPh>
    <rPh sb="10" eb="12">
      <t>カクニン</t>
    </rPh>
    <rPh sb="14" eb="16">
      <t>セイタン</t>
    </rPh>
    <rPh sb="17" eb="18">
      <t>ト</t>
    </rPh>
    <rPh sb="19" eb="20">
      <t>アツカ</t>
    </rPh>
    <rPh sb="21" eb="23">
      <t>ジスウ</t>
    </rPh>
    <phoneticPr fontId="1"/>
  </si>
  <si>
    <t xml:space="preserve"> 小学部１年</t>
    <rPh sb="1" eb="4">
      <t>ショウガクブ</t>
    </rPh>
    <rPh sb="5" eb="6">
      <t>ネン</t>
    </rPh>
    <phoneticPr fontId="1"/>
  </si>
  <si>
    <t xml:space="preserve"> 小学部２～６年</t>
    <rPh sb="1" eb="4">
      <t>ショウガクブ</t>
    </rPh>
    <rPh sb="7" eb="8">
      <t>ネン</t>
    </rPh>
    <phoneticPr fontId="1"/>
  </si>
  <si>
    <t>教育課程表</t>
    <rPh sb="0" eb="5">
      <t>キョウイクカテイヒョウ</t>
    </rPh>
    <phoneticPr fontId="1"/>
  </si>
  <si>
    <t>週当たり授業時数</t>
    <rPh sb="0" eb="2">
      <t>シュウア</t>
    </rPh>
    <rPh sb="4" eb="8">
      <t>ジュギョウジスウ</t>
    </rPh>
    <phoneticPr fontId="1"/>
  </si>
  <si>
    <t>学　級</t>
    <rPh sb="0" eb="1">
      <t>ガク</t>
    </rPh>
    <rPh sb="2" eb="3">
      <t>キュウ</t>
    </rPh>
    <phoneticPr fontId="1"/>
  </si>
  <si>
    <t>交　流</t>
    <rPh sb="0" eb="1">
      <t>コウ</t>
    </rPh>
    <rPh sb="2" eb="3">
      <t>リュウ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</si>
</sst>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2"/>
      <color theme="1"/>
      <name val="UD デジタル 教科書体 NP-R"/>
      <family val="1"/>
      <charset val="128"/>
    </font>
    <font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7"/>
      <color theme="1"/>
      <name val="BIZ UDゴシック"/>
      <family val="3"/>
      <charset val="128"/>
    </font>
    <font>
      <sz val="10"/>
      <color theme="1"/>
      <name val="UD デジタル 教科書体 NP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double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1">
    <xf numFmtId="0" fontId="0" fillId="0" borderId="0">
      <alignment vertical="center"/>
    </xf>
  </cellStyleXfs>
  <cellXfs count="16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wrapText="1" shrinkToFit="1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16" xfId="0" applyFont="1" applyBorder="1" applyAlignment="1">
      <alignment vertical="center" shrinkToFit="1"/>
    </xf>
    <xf numFmtId="0" fontId="4" fillId="0" borderId="17" xfId="0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21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21" xfId="0" applyFont="1" applyBorder="1" applyAlignment="1" applyProtection="1">
      <alignment horizontal="center" vertical="center"/>
      <protection hidden="1"/>
    </xf>
    <xf numFmtId="0" fontId="2" fillId="0" borderId="10" xfId="0" applyFont="1" applyBorder="1" applyAlignment="1" applyProtection="1">
      <alignment horizontal="center" vertical="center"/>
      <protection hidden="1"/>
    </xf>
    <xf numFmtId="0" fontId="2" fillId="0" borderId="1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vertical="center" textRotation="255"/>
    </xf>
    <xf numFmtId="0" fontId="4" fillId="0" borderId="4" xfId="0" applyFont="1" applyBorder="1" applyProtection="1">
      <alignment vertical="center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18" xfId="0" applyFont="1" applyBorder="1" applyProtection="1">
      <alignment vertical="center"/>
      <protection locked="0"/>
    </xf>
    <xf numFmtId="0" fontId="4" fillId="0" borderId="17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8" xfId="0" applyFont="1" applyBorder="1" applyProtection="1">
      <alignment vertical="center"/>
      <protection locked="0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4" fillId="0" borderId="16" xfId="0" applyFont="1" applyBorder="1" applyAlignment="1" applyProtection="1">
      <alignment vertical="center" shrinkToFit="1"/>
      <protection locked="0"/>
    </xf>
    <xf numFmtId="0" fontId="4" fillId="0" borderId="17" xfId="0" applyFont="1" applyBorder="1" applyAlignment="1" applyProtection="1">
      <alignment vertical="center" shrinkToFit="1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7" fillId="0" borderId="16" xfId="0" applyFont="1" applyBorder="1" applyAlignment="1" applyProtection="1">
      <alignment horizontal="left" vertical="top"/>
      <protection locked="0"/>
    </xf>
    <xf numFmtId="0" fontId="7" fillId="0" borderId="17" xfId="0" applyFont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16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center" vertical="center"/>
      <protection locked="0" hidden="1"/>
    </xf>
    <xf numFmtId="0" fontId="6" fillId="0" borderId="1" xfId="0" applyFont="1" applyBorder="1">
      <alignment vertical="center"/>
    </xf>
    <xf numFmtId="0" fontId="6" fillId="0" borderId="1" xfId="0" applyFont="1" applyBorder="1" applyAlignment="1" applyProtection="1">
      <alignment vertical="center" wrapText="1"/>
      <protection hidden="1"/>
    </xf>
    <xf numFmtId="0" fontId="6" fillId="0" borderId="0" xfId="0" applyFont="1" applyAlignment="1">
      <alignment horizontal="center" vertical="center"/>
    </xf>
    <xf numFmtId="0" fontId="4" fillId="0" borderId="14" xfId="0" applyFont="1" applyBorder="1" applyProtection="1">
      <alignment vertical="center"/>
      <protection locked="0"/>
    </xf>
    <xf numFmtId="0" fontId="4" fillId="0" borderId="15" xfId="0" applyFont="1" applyBorder="1" applyProtection="1">
      <alignment vertical="center"/>
      <protection locked="0"/>
    </xf>
    <xf numFmtId="0" fontId="4" fillId="0" borderId="11" xfId="0" applyFont="1" applyBorder="1" applyProtection="1">
      <alignment vertical="center"/>
      <protection locked="0"/>
    </xf>
    <xf numFmtId="0" fontId="2" fillId="0" borderId="25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 hidden="1"/>
    </xf>
    <xf numFmtId="0" fontId="2" fillId="0" borderId="10" xfId="0" applyFont="1" applyBorder="1" applyAlignment="1" applyProtection="1">
      <alignment horizontal="center" vertical="center"/>
      <protection locked="0" hidden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right" vertical="center" inden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right" vertical="center" indent="1"/>
      <protection locked="0"/>
    </xf>
    <xf numFmtId="0" fontId="2" fillId="0" borderId="18" xfId="0" applyFont="1" applyBorder="1" applyAlignment="1" applyProtection="1">
      <alignment horizontal="right" vertical="center" indent="1"/>
      <protection locked="0"/>
    </xf>
    <xf numFmtId="0" fontId="2" fillId="0" borderId="9" xfId="0" applyFont="1" applyBorder="1" applyAlignment="1" applyProtection="1">
      <alignment horizontal="right" vertical="center" indent="1"/>
      <protection locked="0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 shrinkToFit="1"/>
    </xf>
    <xf numFmtId="0" fontId="4" fillId="0" borderId="1" xfId="0" applyFont="1" applyBorder="1" applyAlignment="1">
      <alignment horizontal="center" vertical="center" textRotation="255" shrinkToFit="1"/>
    </xf>
    <xf numFmtId="0" fontId="7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7" fillId="0" borderId="14" xfId="0" applyFont="1" applyBorder="1" applyAlignment="1" applyProtection="1">
      <alignment horizontal="left" vertical="center" wrapText="1" indent="40"/>
      <protection locked="0"/>
    </xf>
    <xf numFmtId="0" fontId="7" fillId="0" borderId="15" xfId="0" applyFont="1" applyBorder="1" applyAlignment="1" applyProtection="1">
      <alignment horizontal="left" vertical="center" wrapText="1" indent="40"/>
      <protection locked="0"/>
    </xf>
    <xf numFmtId="0" fontId="7" fillId="0" borderId="11" xfId="0" applyFont="1" applyBorder="1" applyAlignment="1" applyProtection="1">
      <alignment horizontal="left" vertical="center" wrapText="1" indent="40"/>
      <protection locked="0"/>
    </xf>
    <xf numFmtId="0" fontId="8" fillId="0" borderId="14" xfId="0" applyFont="1" applyBorder="1" applyAlignment="1" applyProtection="1">
      <alignment horizontal="left" vertical="center" wrapText="1"/>
      <protection locked="0"/>
    </xf>
    <xf numFmtId="0" fontId="8" fillId="0" borderId="15" xfId="0" applyFont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9" fillId="0" borderId="15" xfId="0" applyFont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10" fillId="0" borderId="1" xfId="0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3" xfId="0" applyFont="1" applyBorder="1" applyAlignment="1" applyProtection="1">
      <alignment horizontal="center" vertical="center"/>
      <protection hidden="1"/>
    </xf>
    <xf numFmtId="0" fontId="6" fillId="0" borderId="24" xfId="0" applyFont="1" applyBorder="1" applyAlignment="1" applyProtection="1">
      <alignment horizontal="center" vertical="center"/>
      <protection hidden="1"/>
    </xf>
    <xf numFmtId="0" fontId="4" fillId="0" borderId="0" xfId="0" applyFont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  <protection hidden="1"/>
    </xf>
    <xf numFmtId="0" fontId="6" fillId="0" borderId="11" xfId="0" applyFont="1" applyBorder="1" applyAlignment="1" applyProtection="1">
      <alignment horizontal="center" vertical="center" wrapText="1"/>
      <protection hidden="1"/>
    </xf>
  </cellXfs>
  <cellStyles count="1">
    <cellStyle name="標準" xfId="0" builtinId="0"/>
  </cellStyles>
  <dxfs count="370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ont>
        <color auto="1"/>
      </font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</dxfs>
  <tableStyles count="0" defaultTableStyle="TableStyleMedium2" defaultPivotStyle="PivotStyleLight16"/>
  <colors>
    <mruColors>
      <color rgb="FFFFCC99"/>
      <color rgb="FFFF9966"/>
      <color rgb="FFB4FF8F"/>
      <color rgb="FF99FF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818030</xdr:colOff>
      <xdr:row>2</xdr:row>
      <xdr:rowOff>212911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0" y="0"/>
          <a:ext cx="2498912" cy="437029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56031</xdr:colOff>
      <xdr:row>0</xdr:row>
      <xdr:rowOff>145676</xdr:rowOff>
    </xdr:from>
    <xdr:to>
      <xdr:col>0</xdr:col>
      <xdr:colOff>2644589</xdr:colOff>
      <xdr:row>1</xdr:row>
      <xdr:rowOff>158617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6031" y="145676"/>
          <a:ext cx="2588558" cy="999059"/>
        </a:xfrm>
        <a:prstGeom prst="wedgeRoundRectCallout">
          <a:avLst>
            <a:gd name="adj1" fmla="val 41893"/>
            <a:gd name="adj2" fmla="val 65824"/>
            <a:gd name="adj3" fmla="val 16667"/>
          </a:avLst>
        </a:prstGeom>
        <a:solidFill>
          <a:srgbClr val="FFFF00"/>
        </a:solidFill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「指導の形態別年間授業配当表」に「－」が記入されている教科は、全ての時数を「各教科等を合わせた指導」で実施する教科です。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89648</xdr:colOff>
      <xdr:row>0</xdr:row>
      <xdr:rowOff>78441</xdr:rowOff>
    </xdr:from>
    <xdr:to>
      <xdr:col>10</xdr:col>
      <xdr:colOff>100853</xdr:colOff>
      <xdr:row>0</xdr:row>
      <xdr:rowOff>478491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801472" y="78441"/>
          <a:ext cx="7575175" cy="400050"/>
        </a:xfrm>
        <a:prstGeom prst="roundRect">
          <a:avLst/>
        </a:prstGeom>
        <a:solidFill>
          <a:srgbClr val="FFFF00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「教育課程表」及び「指導の形態別年間授業配当表」を基に、計算します。</a:t>
          </a:r>
        </a:p>
      </xdr:txBody>
    </xdr:sp>
    <xdr:clientData/>
  </xdr:twoCellAnchor>
  <xdr:twoCellAnchor>
    <xdr:from>
      <xdr:col>1</xdr:col>
      <xdr:colOff>89025</xdr:colOff>
      <xdr:row>0</xdr:row>
      <xdr:rowOff>554691</xdr:rowOff>
    </xdr:from>
    <xdr:to>
      <xdr:col>13</xdr:col>
      <xdr:colOff>437029</xdr:colOff>
      <xdr:row>0</xdr:row>
      <xdr:rowOff>911501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800849" y="554691"/>
          <a:ext cx="10433298" cy="356810"/>
        </a:xfrm>
        <a:prstGeom prst="roundRect">
          <a:avLst/>
        </a:prstGeom>
        <a:solidFill>
          <a:srgbClr val="FFCCFF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授業時数：「各教科等を合わせた指導で実施する時数」＝「教育課程表の時数」ー「指導の形態別年間授業配当表の時数」</a:t>
          </a:r>
        </a:p>
      </xdr:txBody>
    </xdr:sp>
    <xdr:clientData/>
  </xdr:twoCellAnchor>
  <xdr:twoCellAnchor>
    <xdr:from>
      <xdr:col>0</xdr:col>
      <xdr:colOff>116543</xdr:colOff>
      <xdr:row>3</xdr:row>
      <xdr:rowOff>67234</xdr:rowOff>
    </xdr:from>
    <xdr:to>
      <xdr:col>0</xdr:col>
      <xdr:colOff>2636543</xdr:colOff>
      <xdr:row>25</xdr:row>
      <xdr:rowOff>179294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16543" y="1501587"/>
          <a:ext cx="2520000" cy="5042648"/>
        </a:xfrm>
        <a:prstGeom prst="roundRect">
          <a:avLst>
            <a:gd name="adj" fmla="val 6232"/>
          </a:avLst>
        </a:prstGeom>
        <a:solidFill>
          <a:srgbClr val="FFFF00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72000" rIns="72000" rtlCol="0" anchor="t"/>
        <a:lstStyle/>
        <a:p>
          <a:pPr algn="ctr"/>
          <a:r>
            <a:rPr kumimoji="1" lang="ja-JP" altLang="en-US" sz="1400" u="heavy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確認の手順</a:t>
          </a:r>
          <a:endParaRPr kumimoji="1" lang="en-US" altLang="ja-JP" sz="1400" u="heavy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200" u="none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１　「教育課程表」を基に、各教</a:t>
          </a:r>
          <a:endParaRPr kumimoji="1" lang="en-US" altLang="ja-JP" sz="1200" u="none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科等の授業時数を入力する。</a:t>
          </a:r>
          <a:endParaRPr kumimoji="1" lang="en-US" altLang="ja-JP" sz="1200" u="none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２　「指導の形態別年間授業配当</a:t>
          </a:r>
          <a:endParaRPr kumimoji="1" lang="en-US" altLang="ja-JP" sz="1200" u="none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表」を基に、「学級」及び「交</a:t>
          </a:r>
          <a:endParaRPr kumimoji="1" lang="en-US" altLang="ja-JP" sz="1200" u="none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流」で実施する各教科等の時数</a:t>
          </a:r>
          <a:endParaRPr kumimoji="1" lang="en-US" altLang="ja-JP" sz="1200" u="none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を入力する。</a:t>
          </a:r>
          <a:endParaRPr kumimoji="1" lang="en-US" altLang="ja-JP" sz="1200" u="none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３　「授業時数」が、自動計算さ</a:t>
          </a:r>
          <a:endParaRPr kumimoji="1" lang="en-US" altLang="ja-JP" sz="1200" u="none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れる。</a:t>
          </a:r>
          <a:endParaRPr kumimoji="1" lang="en-US" altLang="ja-JP" sz="1200" u="none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４　「割合（歩合）」を入力する。</a:t>
          </a:r>
          <a:endParaRPr kumimoji="1" lang="en-US" altLang="ja-JP" sz="1200" u="none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①生活単元学習のみ、「各教科</a:t>
          </a:r>
          <a:endParaRPr kumimoji="1" lang="en-US" altLang="ja-JP" sz="1200" u="none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等を合わせた指導」を実施す</a:t>
          </a:r>
          <a:endParaRPr kumimoji="1" lang="en-US" altLang="ja-JP" sz="1200" u="none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る場合</a:t>
          </a:r>
          <a:endParaRPr kumimoji="1" lang="en-US" altLang="ja-JP" sz="1200" u="none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→割合は</a:t>
          </a:r>
          <a:r>
            <a:rPr kumimoji="1" lang="en-US" altLang="ja-JP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10</a:t>
          </a:r>
        </a:p>
        <a:p>
          <a:pPr algn="l"/>
          <a:r>
            <a:rPr kumimoji="1" lang="ja-JP" altLang="en-US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②生活単元学習以外にも、「各</a:t>
          </a:r>
          <a:endParaRPr kumimoji="1" lang="en-US" altLang="ja-JP" sz="1200" u="none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教科等を合わせた指導」を実</a:t>
          </a:r>
          <a:endParaRPr kumimoji="1" lang="en-US" altLang="ja-JP" sz="1200" u="none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施する場合</a:t>
          </a:r>
          <a:endParaRPr kumimoji="1" lang="en-US" altLang="ja-JP" sz="1200" u="none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→合わせた教科ごとに、どの</a:t>
          </a:r>
          <a:endParaRPr kumimoji="1" lang="en-US" altLang="ja-JP" sz="1200" u="none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程度の時数を生活単元学習</a:t>
          </a:r>
          <a:endParaRPr kumimoji="1" lang="en-US" altLang="ja-JP" sz="1200" u="none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で行うか、入力する。</a:t>
          </a:r>
          <a:endParaRPr kumimoji="1" lang="en-US" altLang="ja-JP" sz="1200" u="none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５　「時数の合計」が、生活単元</a:t>
          </a:r>
          <a:endParaRPr kumimoji="1" lang="en-US" altLang="ja-JP" sz="1200" u="none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学習の総時数とおおむね一致す</a:t>
          </a:r>
          <a:endParaRPr kumimoji="1" lang="en-US" altLang="ja-JP" sz="1200" u="none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るようにする。　</a:t>
          </a:r>
          <a:endParaRPr kumimoji="1" lang="en-US" altLang="ja-JP" sz="1200" u="none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16</xdr:col>
      <xdr:colOff>217956</xdr:colOff>
      <xdr:row>0</xdr:row>
      <xdr:rowOff>507626</xdr:rowOff>
    </xdr:from>
    <xdr:to>
      <xdr:col>19</xdr:col>
      <xdr:colOff>291914</xdr:colOff>
      <xdr:row>2</xdr:row>
      <xdr:rowOff>95250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5505581" y="507626"/>
          <a:ext cx="2588558" cy="787774"/>
        </a:xfrm>
        <a:prstGeom prst="wedgeRoundRectCallout">
          <a:avLst>
            <a:gd name="adj1" fmla="val -55250"/>
            <a:gd name="adj2" fmla="val 38035"/>
            <a:gd name="adj3" fmla="val 16667"/>
          </a:avLst>
        </a:prstGeom>
        <a:solidFill>
          <a:srgbClr val="FFFF00"/>
        </a:solidFill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「時数の合計」が、生活単元学習の総時数とおおむね一致するようにします。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58965</xdr:colOff>
      <xdr:row>0</xdr:row>
      <xdr:rowOff>77107</xdr:rowOff>
    </xdr:from>
    <xdr:to>
      <xdr:col>38</xdr:col>
      <xdr:colOff>0</xdr:colOff>
      <xdr:row>0</xdr:row>
      <xdr:rowOff>477157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3326040" y="77107"/>
          <a:ext cx="6999060" cy="400050"/>
        </a:xfrm>
        <a:prstGeom prst="roundRect">
          <a:avLst/>
        </a:prstGeom>
        <a:solidFill>
          <a:srgbClr val="FFFF00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注意！「主とする教科」「時数」のセルは、結合しないでください！</a:t>
          </a:r>
        </a:p>
      </xdr:txBody>
    </xdr:sp>
    <xdr:clientData/>
  </xdr:twoCellAnchor>
  <xdr:twoCellAnchor>
    <xdr:from>
      <xdr:col>0</xdr:col>
      <xdr:colOff>105834</xdr:colOff>
      <xdr:row>0</xdr:row>
      <xdr:rowOff>84667</xdr:rowOff>
    </xdr:from>
    <xdr:to>
      <xdr:col>0</xdr:col>
      <xdr:colOff>2571750</xdr:colOff>
      <xdr:row>1</xdr:row>
      <xdr:rowOff>117619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05834" y="84667"/>
          <a:ext cx="2465916" cy="1004502"/>
        </a:xfrm>
        <a:prstGeom prst="wedgeRoundRectCallout">
          <a:avLst>
            <a:gd name="adj1" fmla="val 41893"/>
            <a:gd name="adj2" fmla="val 65824"/>
            <a:gd name="adj3" fmla="val 16667"/>
          </a:avLst>
        </a:prstGeom>
        <a:solidFill>
          <a:srgbClr val="FFFF00"/>
        </a:solidFill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数か月にまたがる単元の「主とする教科」と「時数」は、その単元が始まる月の欄に、入力してください。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69548</xdr:colOff>
      <xdr:row>0</xdr:row>
      <xdr:rowOff>553357</xdr:rowOff>
    </xdr:from>
    <xdr:to>
      <xdr:col>47</xdr:col>
      <xdr:colOff>264584</xdr:colOff>
      <xdr:row>0</xdr:row>
      <xdr:rowOff>910167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3336623" y="553357"/>
          <a:ext cx="9024711" cy="356810"/>
        </a:xfrm>
        <a:prstGeom prst="roundRect">
          <a:avLst/>
        </a:prstGeom>
        <a:solidFill>
          <a:srgbClr val="FFCCFF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単元が就か月にまたがる場合は、「単元名」「総時数」「学習活動」のセルを、結合することができます。</a:t>
          </a:r>
        </a:p>
      </xdr:txBody>
    </xdr:sp>
    <xdr:clientData/>
  </xdr:twoCellAnchor>
  <xdr:twoCellAnchor>
    <xdr:from>
      <xdr:col>0</xdr:col>
      <xdr:colOff>95250</xdr:colOff>
      <xdr:row>3</xdr:row>
      <xdr:rowOff>108857</xdr:rowOff>
    </xdr:from>
    <xdr:to>
      <xdr:col>0</xdr:col>
      <xdr:colOff>2561166</xdr:colOff>
      <xdr:row>6</xdr:row>
      <xdr:rowOff>501230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95250" y="1619250"/>
          <a:ext cx="2465916" cy="1208801"/>
        </a:xfrm>
        <a:prstGeom prst="wedgeRoundRectCallout">
          <a:avLst>
            <a:gd name="adj1" fmla="val 49189"/>
            <a:gd name="adj2" fmla="val 59695"/>
            <a:gd name="adj3" fmla="val 16667"/>
          </a:avLst>
        </a:prstGeom>
        <a:solidFill>
          <a:srgbClr val="FFFF00"/>
        </a:solidFill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「学習活動」に入力すると、自動で外枠に罫線が引かれます。数か月にまたがる単元で、セルを結合した場合は、自動設定は反映されません。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66676</xdr:rowOff>
    </xdr:from>
    <xdr:to>
      <xdr:col>0</xdr:col>
      <xdr:colOff>2009775</xdr:colOff>
      <xdr:row>2</xdr:row>
      <xdr:rowOff>7876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47625" y="66676"/>
          <a:ext cx="1962150" cy="1008000"/>
        </a:xfrm>
        <a:prstGeom prst="wedgeRoundRectCallout">
          <a:avLst>
            <a:gd name="adj1" fmla="val 41893"/>
            <a:gd name="adj2" fmla="val 65824"/>
            <a:gd name="adj3" fmla="val 16667"/>
          </a:avLst>
        </a:prstGeom>
        <a:solidFill>
          <a:srgbClr val="FFFF00"/>
        </a:solidFill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空欄の行は、「非表示」にしてください。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＊左の行番号を右クリック→非表示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47625</xdr:colOff>
      <xdr:row>0</xdr:row>
      <xdr:rowOff>85725</xdr:rowOff>
    </xdr:from>
    <xdr:to>
      <xdr:col>14</xdr:col>
      <xdr:colOff>295275</xdr:colOff>
      <xdr:row>0</xdr:row>
      <xdr:rowOff>790575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2095500" y="85725"/>
          <a:ext cx="10420350" cy="704850"/>
        </a:xfrm>
        <a:prstGeom prst="roundRect">
          <a:avLst/>
        </a:prstGeom>
        <a:solidFill>
          <a:srgbClr val="FFFF00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注意！　特別活動を合わせる場合は、特別活動に係る時数を直接入力してください。</a:t>
          </a:r>
          <a:endParaRPr kumimoji="1" lang="en-US" altLang="ja-JP" sz="16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r"/>
          <a:r>
            <a:rPr kumimoji="1" lang="ja-JP" altLang="en-US" sz="16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特別活動を合わせていない場合は、特別活動に限らずこのシートに直接入力することは、ありません！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11206</xdr:colOff>
      <xdr:row>1</xdr:row>
      <xdr:rowOff>11206</xdr:rowOff>
    </xdr:from>
    <xdr:to>
      <xdr:col>3</xdr:col>
      <xdr:colOff>829236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392B4CEE-9E73-4B95-A5D0-A2FC6A57FCF4}"/>
            </a:ext>
          </a:extLst>
        </xdr:cNvPr>
        <xdr:cNvCxnSpPr/>
      </xdr:nvCxnSpPr>
      <xdr:spPr>
        <a:xfrm>
          <a:off x="2792506" y="1068481"/>
          <a:ext cx="2494430" cy="426944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33619</xdr:colOff>
      <xdr:row>0</xdr:row>
      <xdr:rowOff>100853</xdr:rowOff>
    </xdr:from>
    <xdr:to>
      <xdr:col>0</xdr:col>
      <xdr:colOff>2734237</xdr:colOff>
      <xdr:row>1</xdr:row>
      <xdr:rowOff>41515</xdr:rowOff>
    </xdr:to>
    <xdr:sp macro="" textlink="">
      <xdr:nvSpPr>
        <xdr:cNvPr id="3" name="角丸四角形吹き出し 3">
          <a:extLst>
            <a:ext uri="{FF2B5EF4-FFF2-40B4-BE49-F238E27FC236}">
              <a16:creationId xmlns:a16="http://schemas.microsoft.com/office/drawing/2014/main" id="{0654ADA5-0533-4F98-8B03-78AFB6D2031D}"/>
            </a:ext>
          </a:extLst>
        </xdr:cNvPr>
        <xdr:cNvSpPr/>
      </xdr:nvSpPr>
      <xdr:spPr>
        <a:xfrm>
          <a:off x="33619" y="100853"/>
          <a:ext cx="2700618" cy="997937"/>
        </a:xfrm>
        <a:prstGeom prst="wedgeRoundRectCallout">
          <a:avLst>
            <a:gd name="adj1" fmla="val 41893"/>
            <a:gd name="adj2" fmla="val 65824"/>
            <a:gd name="adj3" fmla="val 16667"/>
          </a:avLst>
        </a:prstGeom>
        <a:solidFill>
          <a:srgbClr val="FFFF00"/>
        </a:solidFill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「指導の形態別年間授業配当表」に「－」が記入されている教科は、全ての時数を「各教科等を合わせた指導」で実施する教科です。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70036</xdr:colOff>
      <xdr:row>0</xdr:row>
      <xdr:rowOff>100852</xdr:rowOff>
    </xdr:from>
    <xdr:to>
      <xdr:col>10</xdr:col>
      <xdr:colOff>61070</xdr:colOff>
      <xdr:row>0</xdr:row>
      <xdr:rowOff>500902</xdr:rowOff>
    </xdr:to>
    <xdr:sp macro="" textlink="">
      <xdr:nvSpPr>
        <xdr:cNvPr id="4" name="角丸四角形 4">
          <a:extLst>
            <a:ext uri="{FF2B5EF4-FFF2-40B4-BE49-F238E27FC236}">
              <a16:creationId xmlns:a16="http://schemas.microsoft.com/office/drawing/2014/main" id="{67E9B271-491B-45E8-9490-ACFA029C33AB}"/>
            </a:ext>
          </a:extLst>
        </xdr:cNvPr>
        <xdr:cNvSpPr/>
      </xdr:nvSpPr>
      <xdr:spPr>
        <a:xfrm>
          <a:off x="2851336" y="100852"/>
          <a:ext cx="7534834" cy="400050"/>
        </a:xfrm>
        <a:prstGeom prst="roundRect">
          <a:avLst/>
        </a:prstGeom>
        <a:solidFill>
          <a:srgbClr val="FFFF00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「教育課程表」及び「指導の形態別年間授業配当表」を基に、計算します。</a:t>
          </a:r>
        </a:p>
      </xdr:txBody>
    </xdr:sp>
    <xdr:clientData/>
  </xdr:twoCellAnchor>
  <xdr:twoCellAnchor>
    <xdr:from>
      <xdr:col>1</xdr:col>
      <xdr:colOff>69413</xdr:colOff>
      <xdr:row>0</xdr:row>
      <xdr:rowOff>577103</xdr:rowOff>
    </xdr:from>
    <xdr:to>
      <xdr:col>13</xdr:col>
      <xdr:colOff>390523</xdr:colOff>
      <xdr:row>0</xdr:row>
      <xdr:rowOff>952500</xdr:rowOff>
    </xdr:to>
    <xdr:sp macro="" textlink="">
      <xdr:nvSpPr>
        <xdr:cNvPr id="5" name="角丸四角形 5">
          <a:extLst>
            <a:ext uri="{FF2B5EF4-FFF2-40B4-BE49-F238E27FC236}">
              <a16:creationId xmlns:a16="http://schemas.microsoft.com/office/drawing/2014/main" id="{E95F6DED-2232-43A1-8B2A-0F268360EC11}"/>
            </a:ext>
          </a:extLst>
        </xdr:cNvPr>
        <xdr:cNvSpPr/>
      </xdr:nvSpPr>
      <xdr:spPr>
        <a:xfrm>
          <a:off x="2850713" y="577103"/>
          <a:ext cx="10379510" cy="375397"/>
        </a:xfrm>
        <a:prstGeom prst="roundRect">
          <a:avLst/>
        </a:prstGeom>
        <a:solidFill>
          <a:srgbClr val="FFCCFF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授業時数：「各教科等を合わせた指導で実施する時数」＝「教育課程表の時数」ー「指導の形態別年間授業配当表の時数」</a:t>
          </a:r>
        </a:p>
      </xdr:txBody>
    </xdr:sp>
    <xdr:clientData/>
  </xdr:twoCellAnchor>
  <xdr:twoCellAnchor>
    <xdr:from>
      <xdr:col>18</xdr:col>
      <xdr:colOff>231962</xdr:colOff>
      <xdr:row>0</xdr:row>
      <xdr:rowOff>597273</xdr:rowOff>
    </xdr:from>
    <xdr:to>
      <xdr:col>21</xdr:col>
      <xdr:colOff>299196</xdr:colOff>
      <xdr:row>2</xdr:row>
      <xdr:rowOff>107577</xdr:rowOff>
    </xdr:to>
    <xdr:sp macro="" textlink="">
      <xdr:nvSpPr>
        <xdr:cNvPr id="7" name="角丸四角形吹き出し 7">
          <a:extLst>
            <a:ext uri="{FF2B5EF4-FFF2-40B4-BE49-F238E27FC236}">
              <a16:creationId xmlns:a16="http://schemas.microsoft.com/office/drawing/2014/main" id="{4AF0BC13-D89D-432A-AD65-5320D22EB1B7}"/>
            </a:ext>
          </a:extLst>
        </xdr:cNvPr>
        <xdr:cNvSpPr/>
      </xdr:nvSpPr>
      <xdr:spPr>
        <a:xfrm>
          <a:off x="17262662" y="597273"/>
          <a:ext cx="2581834" cy="786654"/>
        </a:xfrm>
        <a:prstGeom prst="wedgeRoundRectCallout">
          <a:avLst>
            <a:gd name="adj1" fmla="val -55250"/>
            <a:gd name="adj2" fmla="val 38035"/>
            <a:gd name="adj3" fmla="val 16667"/>
          </a:avLst>
        </a:prstGeom>
        <a:solidFill>
          <a:srgbClr val="FFFF00"/>
        </a:solidFill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「時数の合計」が、生活単元学習の総時数とおおむね一致するようにします。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108857</xdr:colOff>
      <xdr:row>2</xdr:row>
      <xdr:rowOff>136072</xdr:rowOff>
    </xdr:from>
    <xdr:to>
      <xdr:col>0</xdr:col>
      <xdr:colOff>2628857</xdr:colOff>
      <xdr:row>25</xdr:row>
      <xdr:rowOff>136071</xdr:rowOff>
    </xdr:to>
    <xdr:sp macro="" textlink="">
      <xdr:nvSpPr>
        <xdr:cNvPr id="8" name="角丸四角形 6">
          <a:extLst>
            <a:ext uri="{FF2B5EF4-FFF2-40B4-BE49-F238E27FC236}">
              <a16:creationId xmlns:a16="http://schemas.microsoft.com/office/drawing/2014/main" id="{1B4884EA-DBD3-43F8-B19C-51955B5732AF}"/>
            </a:ext>
          </a:extLst>
        </xdr:cNvPr>
        <xdr:cNvSpPr/>
      </xdr:nvSpPr>
      <xdr:spPr>
        <a:xfrm>
          <a:off x="108857" y="1415143"/>
          <a:ext cx="2520000" cy="5061857"/>
        </a:xfrm>
        <a:prstGeom prst="roundRect">
          <a:avLst>
            <a:gd name="adj" fmla="val 6232"/>
          </a:avLst>
        </a:prstGeom>
        <a:solidFill>
          <a:srgbClr val="FFFF00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72000" rIns="72000" rtlCol="0" anchor="t"/>
        <a:lstStyle/>
        <a:p>
          <a:pPr algn="ctr"/>
          <a:r>
            <a:rPr kumimoji="1" lang="ja-JP" altLang="en-US" sz="1400" u="heavy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確認の手順</a:t>
          </a:r>
          <a:endParaRPr kumimoji="1" lang="en-US" altLang="ja-JP" sz="1400" u="heavy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200" u="none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１　「教育課程表」を基に、各教</a:t>
          </a:r>
          <a:endParaRPr kumimoji="1" lang="en-US" altLang="ja-JP" sz="1200" u="none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科等の授業時数を入力する。</a:t>
          </a:r>
          <a:endParaRPr kumimoji="1" lang="en-US" altLang="ja-JP" sz="1200" u="none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２　「指導の形態別年間授業配当</a:t>
          </a:r>
          <a:endParaRPr kumimoji="1" lang="en-US" altLang="ja-JP" sz="1200" u="none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表」を基に、「学級」及び「交</a:t>
          </a:r>
          <a:endParaRPr kumimoji="1" lang="en-US" altLang="ja-JP" sz="1200" u="none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流」で実施する各教科等の時数</a:t>
          </a:r>
          <a:endParaRPr kumimoji="1" lang="en-US" altLang="ja-JP" sz="1200" u="none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を入力する。</a:t>
          </a:r>
          <a:endParaRPr kumimoji="1" lang="en-US" altLang="ja-JP" sz="1200" u="none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３　「授業時数」が、自動計算さ</a:t>
          </a:r>
          <a:endParaRPr kumimoji="1" lang="en-US" altLang="ja-JP" sz="1200" u="none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れる。</a:t>
          </a:r>
          <a:endParaRPr kumimoji="1" lang="en-US" altLang="ja-JP" sz="1200" u="none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４　「割合（歩合）」を入力する。</a:t>
          </a:r>
          <a:endParaRPr kumimoji="1" lang="en-US" altLang="ja-JP" sz="1200" u="none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①生活単元学習のみ、「各教科</a:t>
          </a:r>
          <a:endParaRPr kumimoji="1" lang="en-US" altLang="ja-JP" sz="1200" u="none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等を合わせた指導」を実施す</a:t>
          </a:r>
          <a:endParaRPr kumimoji="1" lang="en-US" altLang="ja-JP" sz="1200" u="none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る場合</a:t>
          </a:r>
          <a:endParaRPr kumimoji="1" lang="en-US" altLang="ja-JP" sz="1200" u="none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→割合は</a:t>
          </a:r>
          <a:r>
            <a:rPr kumimoji="1" lang="en-US" altLang="ja-JP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10</a:t>
          </a:r>
        </a:p>
        <a:p>
          <a:pPr algn="l"/>
          <a:r>
            <a:rPr kumimoji="1" lang="ja-JP" altLang="en-US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②生活単元学習以外にも、「各</a:t>
          </a:r>
          <a:endParaRPr kumimoji="1" lang="en-US" altLang="ja-JP" sz="1200" u="none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教科等を合わせた指導」を実</a:t>
          </a:r>
          <a:endParaRPr kumimoji="1" lang="en-US" altLang="ja-JP" sz="1200" u="none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施する場合</a:t>
          </a:r>
          <a:endParaRPr kumimoji="1" lang="en-US" altLang="ja-JP" sz="1200" u="none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→合わせた教科ごとに、どの</a:t>
          </a:r>
          <a:endParaRPr kumimoji="1" lang="en-US" altLang="ja-JP" sz="1200" u="none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程度の時数を生活単元学習</a:t>
          </a:r>
          <a:endParaRPr kumimoji="1" lang="en-US" altLang="ja-JP" sz="1200" u="none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で行うか、入力する。</a:t>
          </a:r>
          <a:endParaRPr kumimoji="1" lang="en-US" altLang="ja-JP" sz="1200" u="none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５　「時数の合計」が、生活単元</a:t>
          </a:r>
          <a:endParaRPr kumimoji="1" lang="en-US" altLang="ja-JP" sz="1200" u="none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学習の総時数とおおむね一致す</a:t>
          </a:r>
          <a:endParaRPr kumimoji="1" lang="en-US" altLang="ja-JP" sz="1200" u="none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るようにする。　</a:t>
          </a:r>
          <a:endParaRPr kumimoji="1" lang="en-US" altLang="ja-JP" sz="1200" u="none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53040</xdr:colOff>
      <xdr:row>0</xdr:row>
      <xdr:rowOff>111125</xdr:rowOff>
    </xdr:from>
    <xdr:to>
      <xdr:col>12</xdr:col>
      <xdr:colOff>246529</xdr:colOff>
      <xdr:row>0</xdr:row>
      <xdr:rowOff>511175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033805" y="111125"/>
          <a:ext cx="9438342" cy="400050"/>
        </a:xfrm>
        <a:prstGeom prst="roundRect">
          <a:avLst/>
        </a:prstGeom>
        <a:solidFill>
          <a:srgbClr val="FFFF00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「教育課程表」及び「指導の形態別週当たり授業時数（指導の形態別）」を基に、計算します。</a:t>
          </a:r>
        </a:p>
      </xdr:txBody>
    </xdr:sp>
    <xdr:clientData/>
  </xdr:twoCellAnchor>
  <xdr:twoCellAnchor>
    <xdr:from>
      <xdr:col>1</xdr:col>
      <xdr:colOff>52416</xdr:colOff>
      <xdr:row>0</xdr:row>
      <xdr:rowOff>587376</xdr:rowOff>
    </xdr:from>
    <xdr:to>
      <xdr:col>13</xdr:col>
      <xdr:colOff>380999</xdr:colOff>
      <xdr:row>0</xdr:row>
      <xdr:rowOff>962773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033181" y="587376"/>
          <a:ext cx="10581965" cy="375397"/>
        </a:xfrm>
        <a:prstGeom prst="roundRect">
          <a:avLst/>
        </a:prstGeom>
        <a:solidFill>
          <a:srgbClr val="FFCCFF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授業時数：「各教科等を合わせた指導で実施する時数」＝「教育課程表の時数」ー「指導の形態別週当たり授業時数」</a:t>
          </a:r>
          <a:r>
            <a:rPr kumimoji="1" lang="en-US" altLang="ja-JP" sz="14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×35</a:t>
          </a:r>
          <a:endParaRPr kumimoji="1" lang="ja-JP" altLang="en-US" sz="14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134469</xdr:colOff>
      <xdr:row>2</xdr:row>
      <xdr:rowOff>95062</xdr:rowOff>
    </xdr:from>
    <xdr:to>
      <xdr:col>0</xdr:col>
      <xdr:colOff>2794190</xdr:colOff>
      <xdr:row>20</xdr:row>
      <xdr:rowOff>134470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4469" y="1462180"/>
          <a:ext cx="2659721" cy="4241614"/>
        </a:xfrm>
        <a:prstGeom prst="roundRect">
          <a:avLst>
            <a:gd name="adj" fmla="val 6232"/>
          </a:avLst>
        </a:prstGeom>
        <a:solidFill>
          <a:srgbClr val="FFFF00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72000" rIns="72000" rtlCol="0" anchor="t"/>
        <a:lstStyle/>
        <a:p>
          <a:pPr algn="ctr"/>
          <a:r>
            <a:rPr kumimoji="1" lang="ja-JP" altLang="en-US" sz="1400" u="heavy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確認の手順</a:t>
          </a:r>
          <a:endParaRPr kumimoji="1" lang="en-US" altLang="ja-JP" sz="1400" u="heavy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200" u="none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１　「教育課程表」を基に、各教科</a:t>
          </a:r>
          <a:endParaRPr kumimoji="1" lang="en-US" altLang="ja-JP" sz="1200" u="none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等の年間授業時数を入力する。</a:t>
          </a:r>
          <a:endParaRPr kumimoji="1" lang="en-US" altLang="ja-JP" sz="1200" u="none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２　「指導の形態別週当たり授業時</a:t>
          </a:r>
          <a:endParaRPr kumimoji="1" lang="en-US" altLang="ja-JP" sz="1200" u="none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数」を基に、各教科の週当たりの</a:t>
          </a:r>
          <a:endParaRPr kumimoji="1" lang="en-US" altLang="ja-JP" sz="1200" u="none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授業時数を入力する。</a:t>
          </a:r>
          <a:endParaRPr kumimoji="1" lang="en-US" altLang="ja-JP" sz="1200" u="none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３　授業時数が自動計算される。</a:t>
          </a:r>
          <a:endParaRPr kumimoji="1" lang="en-US" altLang="ja-JP" sz="1200" u="none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４　「割合（歩合）」を入力する。</a:t>
          </a:r>
          <a:endParaRPr kumimoji="1" lang="en-US" altLang="ja-JP" sz="1200" u="none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＊合わせた教科ごとに、どの程度</a:t>
          </a:r>
          <a:endParaRPr kumimoji="1" lang="en-US" altLang="ja-JP" sz="1200" u="none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の時数を生活単元学習で行うか、</a:t>
          </a:r>
          <a:endParaRPr kumimoji="1" lang="en-US" altLang="ja-JP" sz="1200" u="none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考えます。</a:t>
          </a:r>
          <a:endParaRPr kumimoji="1" lang="en-US" altLang="ja-JP" sz="1200" u="none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＊生活単元学習以外の「各教科等</a:t>
          </a:r>
          <a:endParaRPr kumimoji="1" lang="en-US" altLang="ja-JP" sz="1200" u="none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を合わせた指導（日常生活の指</a:t>
          </a:r>
          <a:endParaRPr kumimoji="1" lang="en-US" altLang="ja-JP" sz="1200" u="none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導・遊びの指導・作業学習）」</a:t>
          </a:r>
          <a:endParaRPr kumimoji="1" lang="en-US" altLang="ja-JP" sz="1200" u="none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を合わせたら、</a:t>
          </a:r>
          <a:r>
            <a:rPr kumimoji="1" lang="en-US" altLang="ja-JP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10</a:t>
          </a:r>
          <a:r>
            <a:rPr kumimoji="1" lang="ja-JP" altLang="en-US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割になるよう</a:t>
          </a:r>
          <a:endParaRPr kumimoji="1" lang="en-US" altLang="ja-JP" sz="1200" u="none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にします。</a:t>
          </a:r>
          <a:endParaRPr kumimoji="1" lang="en-US" altLang="ja-JP" sz="1200" u="none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５　「時数の合計」が、生活単元</a:t>
          </a:r>
          <a:endParaRPr kumimoji="1" lang="en-US" altLang="ja-JP" sz="1200" u="none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学習の総時数とおおむね一致す</a:t>
          </a:r>
          <a:endParaRPr kumimoji="1" lang="en-US" altLang="ja-JP" sz="1200" u="none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u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るようにする。　</a:t>
          </a:r>
          <a:endParaRPr kumimoji="1" lang="en-US" altLang="ja-JP" sz="1200" u="none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13</xdr:col>
      <xdr:colOff>754716</xdr:colOff>
      <xdr:row>0</xdr:row>
      <xdr:rowOff>163046</xdr:rowOff>
    </xdr:from>
    <xdr:to>
      <xdr:col>16</xdr:col>
      <xdr:colOff>819148</xdr:colOff>
      <xdr:row>0</xdr:row>
      <xdr:rowOff>950821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3835716" y="163046"/>
          <a:ext cx="2588557" cy="787775"/>
        </a:xfrm>
        <a:prstGeom prst="wedgeRoundRectCallout">
          <a:avLst>
            <a:gd name="adj1" fmla="val -55250"/>
            <a:gd name="adj2" fmla="val 38035"/>
            <a:gd name="adj3" fmla="val 16667"/>
          </a:avLst>
        </a:prstGeom>
        <a:solidFill>
          <a:srgbClr val="FFFF00"/>
        </a:solidFill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「時数の合計」が、生活単元学習の総時数とおおむね一致するようにします。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67235</xdr:colOff>
      <xdr:row>0</xdr:row>
      <xdr:rowOff>67234</xdr:rowOff>
    </xdr:from>
    <xdr:to>
      <xdr:col>0</xdr:col>
      <xdr:colOff>2835089</xdr:colOff>
      <xdr:row>1</xdr:row>
      <xdr:rowOff>33618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67235" y="67234"/>
          <a:ext cx="2767854" cy="1019737"/>
        </a:xfrm>
        <a:prstGeom prst="wedgeRoundRectCallout">
          <a:avLst>
            <a:gd name="adj1" fmla="val 46822"/>
            <a:gd name="adj2" fmla="val 66584"/>
            <a:gd name="adj3" fmla="val 16667"/>
          </a:avLst>
        </a:prstGeom>
        <a:solidFill>
          <a:srgbClr val="FFFF00"/>
        </a:solidFill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「指導の形態別週当たり授業時数」に「－」が記入されている教科は、全ての時数を「各教科等を合わせた指導」で実施する教科です。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2</xdr:row>
      <xdr:rowOff>142875</xdr:rowOff>
    </xdr:from>
    <xdr:to>
      <xdr:col>0</xdr:col>
      <xdr:colOff>2910729</xdr:colOff>
      <xdr:row>4</xdr:row>
      <xdr:rowOff>225987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42875" y="1492250"/>
          <a:ext cx="2767854" cy="622862"/>
        </a:xfrm>
        <a:prstGeom prst="wedgeRoundRectCallout">
          <a:avLst>
            <a:gd name="adj1" fmla="val 56572"/>
            <a:gd name="adj2" fmla="val 28353"/>
            <a:gd name="adj3" fmla="val 16667"/>
          </a:avLst>
        </a:prstGeom>
        <a:solidFill>
          <a:srgbClr val="FFFF00"/>
        </a:solidFill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「学校行事」を書き出してみましょう。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0</xdr:colOff>
      <xdr:row>0</xdr:row>
      <xdr:rowOff>269874</xdr:rowOff>
    </xdr:from>
    <xdr:to>
      <xdr:col>9</xdr:col>
      <xdr:colOff>952500</xdr:colOff>
      <xdr:row>0</xdr:row>
      <xdr:rowOff>1015999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2968625" y="269874"/>
          <a:ext cx="9001125" cy="746125"/>
        </a:xfrm>
        <a:prstGeom prst="roundRect">
          <a:avLst/>
        </a:prstGeom>
        <a:solidFill>
          <a:srgbClr val="FFCCFF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データ入力しても、プリントアウトして手書きしても</a:t>
          </a:r>
          <a:r>
            <a:rPr kumimoji="1" lang="en-US" altLang="ja-JP" sz="16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O.K</a:t>
          </a:r>
          <a:r>
            <a:rPr kumimoji="1" lang="ja-JP" altLang="en-US" sz="16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！自由に、教材の案を書き出したり、教材間のつながりを考えたりして、単元化していきましょう。</a:t>
          </a:r>
        </a:p>
      </xdr:txBody>
    </xdr:sp>
    <xdr:clientData/>
  </xdr:twoCellAnchor>
  <xdr:twoCellAnchor>
    <xdr:from>
      <xdr:col>0</xdr:col>
      <xdr:colOff>95250</xdr:colOff>
      <xdr:row>0</xdr:row>
      <xdr:rowOff>269875</xdr:rowOff>
    </xdr:from>
    <xdr:to>
      <xdr:col>0</xdr:col>
      <xdr:colOff>2863104</xdr:colOff>
      <xdr:row>1</xdr:row>
      <xdr:rowOff>15875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5250" y="269875"/>
          <a:ext cx="2767854" cy="825500"/>
        </a:xfrm>
        <a:prstGeom prst="wedgeRoundRectCallout">
          <a:avLst>
            <a:gd name="adj1" fmla="val 58293"/>
            <a:gd name="adj2" fmla="val 52326"/>
            <a:gd name="adj3" fmla="val 16667"/>
          </a:avLst>
        </a:prstGeom>
        <a:solidFill>
          <a:srgbClr val="FFFF00"/>
        </a:solidFill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学年によって異なる場合は、「修学旅行⑥」のように、該当学年を示しておくと、整理しやすくなります。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95250</xdr:colOff>
      <xdr:row>7</xdr:row>
      <xdr:rowOff>127000</xdr:rowOff>
    </xdr:from>
    <xdr:to>
      <xdr:col>0</xdr:col>
      <xdr:colOff>2863104</xdr:colOff>
      <xdr:row>9</xdr:row>
      <xdr:rowOff>210112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95250" y="2825750"/>
          <a:ext cx="2767854" cy="622862"/>
        </a:xfrm>
        <a:prstGeom prst="wedgeRoundRectCallout">
          <a:avLst>
            <a:gd name="adj1" fmla="val 56572"/>
            <a:gd name="adj2" fmla="val 20707"/>
            <a:gd name="adj3" fmla="val 16667"/>
          </a:avLst>
        </a:prstGeom>
        <a:solidFill>
          <a:srgbClr val="FFFF00"/>
        </a:solidFill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「季節」に関することや「季節行事」を書き出してみましょう。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127000</xdr:colOff>
      <xdr:row>17</xdr:row>
      <xdr:rowOff>79375</xdr:rowOff>
    </xdr:from>
    <xdr:to>
      <xdr:col>0</xdr:col>
      <xdr:colOff>2894854</xdr:colOff>
      <xdr:row>20</xdr:row>
      <xdr:rowOff>63500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127000" y="5476875"/>
          <a:ext cx="2767854" cy="793750"/>
        </a:xfrm>
        <a:prstGeom prst="wedgeRoundRectCallout">
          <a:avLst>
            <a:gd name="adj1" fmla="val 58293"/>
            <a:gd name="adj2" fmla="val 18584"/>
            <a:gd name="adj3" fmla="val 16667"/>
          </a:avLst>
        </a:prstGeom>
        <a:solidFill>
          <a:srgbClr val="FFFF00"/>
        </a:solidFill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校外学習や交流など、一年間の学校生活に関する事柄を書き出してみましょう。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127000</xdr:colOff>
      <xdr:row>25</xdr:row>
      <xdr:rowOff>47625</xdr:rowOff>
    </xdr:from>
    <xdr:to>
      <xdr:col>0</xdr:col>
      <xdr:colOff>2894854</xdr:colOff>
      <xdr:row>25</xdr:row>
      <xdr:rowOff>841375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127000" y="7334250"/>
          <a:ext cx="2767854" cy="793750"/>
        </a:xfrm>
        <a:prstGeom prst="wedgeRoundRectCallout">
          <a:avLst>
            <a:gd name="adj1" fmla="val 56572"/>
            <a:gd name="adj2" fmla="val 18584"/>
            <a:gd name="adj3" fmla="val 16667"/>
          </a:avLst>
        </a:prstGeom>
        <a:solidFill>
          <a:srgbClr val="FFFF00"/>
        </a:solidFill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地域資源（自然環境・物的資源・人的資源）や活用できるイベントなどを書き出してみましょう。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217715</xdr:colOff>
      <xdr:row>18</xdr:row>
      <xdr:rowOff>520096</xdr:rowOff>
    </xdr:from>
    <xdr:to>
      <xdr:col>3</xdr:col>
      <xdr:colOff>13608</xdr:colOff>
      <xdr:row>22</xdr:row>
      <xdr:rowOff>22369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17715" y="6929060"/>
          <a:ext cx="2272393" cy="999059"/>
        </a:xfrm>
        <a:prstGeom prst="wedgeRoundRectCallout">
          <a:avLst>
            <a:gd name="adj1" fmla="val 41893"/>
            <a:gd name="adj2" fmla="val 65824"/>
            <a:gd name="adj3" fmla="val 16667"/>
          </a:avLst>
        </a:prstGeom>
        <a:solidFill>
          <a:srgbClr val="FFFF00"/>
        </a:solidFill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数か月にまたがる単元の「主とする教科」と「時数」は、その単元が始まる月の欄に、入力してください。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95250</xdr:colOff>
      <xdr:row>0</xdr:row>
      <xdr:rowOff>86178</xdr:rowOff>
    </xdr:from>
    <xdr:to>
      <xdr:col>52</xdr:col>
      <xdr:colOff>178405</xdr:colOff>
      <xdr:row>0</xdr:row>
      <xdr:rowOff>455083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2021417" y="86178"/>
          <a:ext cx="10412488" cy="368905"/>
        </a:xfrm>
        <a:prstGeom prst="roundRect">
          <a:avLst/>
        </a:prstGeom>
        <a:solidFill>
          <a:srgbClr val="FFCCFF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単元が数か月にまたがる場合は、「単元名」「総時数」「学習活動」のセルを、結合することができます。</a:t>
          </a:r>
        </a:p>
      </xdr:txBody>
    </xdr:sp>
    <xdr:clientData/>
  </xdr:twoCellAnchor>
  <xdr:twoCellAnchor>
    <xdr:from>
      <xdr:col>0</xdr:col>
      <xdr:colOff>48383</xdr:colOff>
      <xdr:row>2</xdr:row>
      <xdr:rowOff>65013</xdr:rowOff>
    </xdr:from>
    <xdr:to>
      <xdr:col>0</xdr:col>
      <xdr:colOff>1725083</xdr:colOff>
      <xdr:row>4</xdr:row>
      <xdr:rowOff>84665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48383" y="1303263"/>
          <a:ext cx="1676700" cy="548819"/>
        </a:xfrm>
        <a:prstGeom prst="wedgeRoundRectCallout">
          <a:avLst>
            <a:gd name="adj1" fmla="val 58462"/>
            <a:gd name="adj2" fmla="val -27140"/>
            <a:gd name="adj3" fmla="val 16667"/>
          </a:avLst>
        </a:prstGeom>
        <a:solidFill>
          <a:srgbClr val="FFFF00"/>
        </a:solidFill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入力すると色が変わります。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243416</xdr:colOff>
      <xdr:row>6</xdr:row>
      <xdr:rowOff>827013</xdr:rowOff>
    </xdr:from>
    <xdr:to>
      <xdr:col>6</xdr:col>
      <xdr:colOff>254000</xdr:colOff>
      <xdr:row>9</xdr:row>
      <xdr:rowOff>158748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2169583" y="3123596"/>
          <a:ext cx="1397000" cy="548819"/>
        </a:xfrm>
        <a:prstGeom prst="wedgeRoundRectCallout">
          <a:avLst>
            <a:gd name="adj1" fmla="val 51519"/>
            <a:gd name="adj2" fmla="val 86635"/>
            <a:gd name="adj3" fmla="val 16667"/>
          </a:avLst>
        </a:prstGeom>
        <a:solidFill>
          <a:srgbClr val="FFFF00"/>
        </a:solidFill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プルダウンから選択します。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105833</xdr:colOff>
      <xdr:row>0</xdr:row>
      <xdr:rowOff>541261</xdr:rowOff>
    </xdr:from>
    <xdr:to>
      <xdr:col>35</xdr:col>
      <xdr:colOff>179916</xdr:colOff>
      <xdr:row>0</xdr:row>
      <xdr:rowOff>910166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2032000" y="541261"/>
          <a:ext cx="7122583" cy="368905"/>
        </a:xfrm>
        <a:prstGeom prst="roundRect">
          <a:avLst/>
        </a:prstGeom>
        <a:solidFill>
          <a:srgbClr val="FFFF00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注意！「主とする教科」「時数」のセルは、結合しないでください！！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58965</xdr:colOff>
      <xdr:row>0</xdr:row>
      <xdr:rowOff>77107</xdr:rowOff>
    </xdr:from>
    <xdr:to>
      <xdr:col>38</xdr:col>
      <xdr:colOff>0</xdr:colOff>
      <xdr:row>0</xdr:row>
      <xdr:rowOff>477157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3339798" y="77107"/>
          <a:ext cx="7021285" cy="400050"/>
        </a:xfrm>
        <a:prstGeom prst="roundRect">
          <a:avLst/>
        </a:prstGeom>
        <a:solidFill>
          <a:srgbClr val="FFFF00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注意！「主とする教科」「時数」のセルは、結合しないでください！</a:t>
          </a:r>
        </a:p>
      </xdr:txBody>
    </xdr:sp>
    <xdr:clientData/>
  </xdr:twoCellAnchor>
  <xdr:twoCellAnchor>
    <xdr:from>
      <xdr:col>0</xdr:col>
      <xdr:colOff>105834</xdr:colOff>
      <xdr:row>0</xdr:row>
      <xdr:rowOff>84667</xdr:rowOff>
    </xdr:from>
    <xdr:to>
      <xdr:col>0</xdr:col>
      <xdr:colOff>2571750</xdr:colOff>
      <xdr:row>1</xdr:row>
      <xdr:rowOff>117619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05834" y="84667"/>
          <a:ext cx="2465916" cy="1006619"/>
        </a:xfrm>
        <a:prstGeom prst="wedgeRoundRectCallout">
          <a:avLst>
            <a:gd name="adj1" fmla="val 41893"/>
            <a:gd name="adj2" fmla="val 65824"/>
            <a:gd name="adj3" fmla="val 16667"/>
          </a:avLst>
        </a:prstGeom>
        <a:solidFill>
          <a:srgbClr val="FFFF00"/>
        </a:solidFill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数か月にまたがる単元の「主とする教科」と「時数」は、その単元が始まる月の欄に、入力してください。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69548</xdr:colOff>
      <xdr:row>0</xdr:row>
      <xdr:rowOff>553357</xdr:rowOff>
    </xdr:from>
    <xdr:to>
      <xdr:col>47</xdr:col>
      <xdr:colOff>264584</xdr:colOff>
      <xdr:row>0</xdr:row>
      <xdr:rowOff>910167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350381" y="553357"/>
          <a:ext cx="9053286" cy="356810"/>
        </a:xfrm>
        <a:prstGeom prst="roundRect">
          <a:avLst/>
        </a:prstGeom>
        <a:solidFill>
          <a:srgbClr val="FFCCFF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単元が数か月にまたがる場合は、「単元名」「総時数」「学習活動」のセルを、結合することができます。</a:t>
          </a:r>
        </a:p>
      </xdr:txBody>
    </xdr:sp>
    <xdr:clientData/>
  </xdr:twoCellAnchor>
  <xdr:twoCellAnchor>
    <xdr:from>
      <xdr:col>0</xdr:col>
      <xdr:colOff>134147</xdr:colOff>
      <xdr:row>2</xdr:row>
      <xdr:rowOff>254000</xdr:rowOff>
    </xdr:from>
    <xdr:to>
      <xdr:col>0</xdr:col>
      <xdr:colOff>2600063</xdr:colOff>
      <xdr:row>6</xdr:row>
      <xdr:rowOff>404468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34147" y="1492250"/>
          <a:ext cx="2465916" cy="1208801"/>
        </a:xfrm>
        <a:prstGeom prst="wedgeRoundRectCallout">
          <a:avLst>
            <a:gd name="adj1" fmla="val 49189"/>
            <a:gd name="adj2" fmla="val 59695"/>
            <a:gd name="adj3" fmla="val 16667"/>
          </a:avLst>
        </a:prstGeom>
        <a:solidFill>
          <a:srgbClr val="FFFF00"/>
        </a:solidFill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「学習活動」に入力すると、自動で外枠に罫線が引かれます。数か月にまたがる単元で、セルを結合した場合は、自動設定は反映されません。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66676</xdr:rowOff>
    </xdr:from>
    <xdr:to>
      <xdr:col>0</xdr:col>
      <xdr:colOff>2009775</xdr:colOff>
      <xdr:row>2</xdr:row>
      <xdr:rowOff>7876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47625" y="66676"/>
          <a:ext cx="1962150" cy="1008000"/>
        </a:xfrm>
        <a:prstGeom prst="wedgeRoundRectCallout">
          <a:avLst>
            <a:gd name="adj1" fmla="val 41893"/>
            <a:gd name="adj2" fmla="val 65824"/>
            <a:gd name="adj3" fmla="val 16667"/>
          </a:avLst>
        </a:prstGeom>
        <a:solidFill>
          <a:srgbClr val="FFFF00"/>
        </a:solidFill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空欄の行は、「非表示」にしてください。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＊左の行番号を右クリック→非表示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85726</xdr:colOff>
      <xdr:row>0</xdr:row>
      <xdr:rowOff>123825</xdr:rowOff>
    </xdr:from>
    <xdr:to>
      <xdr:col>14</xdr:col>
      <xdr:colOff>333376</xdr:colOff>
      <xdr:row>0</xdr:row>
      <xdr:rowOff>828675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2133601" y="123825"/>
          <a:ext cx="10420350" cy="704850"/>
        </a:xfrm>
        <a:prstGeom prst="roundRect">
          <a:avLst/>
        </a:prstGeom>
        <a:solidFill>
          <a:srgbClr val="FFFF00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注意！　特別活動を合わせる場合は、特別活動に係る時数を直接入力してください。</a:t>
          </a:r>
          <a:endParaRPr kumimoji="1" lang="en-US" altLang="ja-JP" sz="16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r"/>
          <a:r>
            <a:rPr kumimoji="1" lang="ja-JP" altLang="en-US" sz="16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特別活動を合わせていない場合は、特別活動に限らずこのシートに直接入力することは、ありません！</a:t>
          </a:r>
        </a:p>
      </xdr:txBody>
    </xdr:sp>
    <xdr:clientData/>
  </xdr:twoCellAnchor>
  <xdr:twoCellAnchor>
    <xdr:from>
      <xdr:col>1</xdr:col>
      <xdr:colOff>504825</xdr:colOff>
      <xdr:row>63</xdr:row>
      <xdr:rowOff>171451</xdr:rowOff>
    </xdr:from>
    <xdr:to>
      <xdr:col>6</xdr:col>
      <xdr:colOff>200025</xdr:colOff>
      <xdr:row>67</xdr:row>
      <xdr:rowOff>142875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2552700" y="13373101"/>
          <a:ext cx="4381500" cy="771524"/>
        </a:xfrm>
        <a:prstGeom prst="wedgeRoundRectCallout">
          <a:avLst>
            <a:gd name="adj1" fmla="val -12705"/>
            <a:gd name="adj2" fmla="val -67047"/>
            <a:gd name="adj3" fmla="val 16667"/>
          </a:avLst>
        </a:prstGeom>
        <a:solidFill>
          <a:srgbClr val="FFFF00"/>
        </a:solidFill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小学校は「小学校」を、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特別支援学校は「小学部１年」または「小学部２～６年」を選択してください。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58965</xdr:colOff>
      <xdr:row>0</xdr:row>
      <xdr:rowOff>77107</xdr:rowOff>
    </xdr:from>
    <xdr:to>
      <xdr:col>38</xdr:col>
      <xdr:colOff>0</xdr:colOff>
      <xdr:row>0</xdr:row>
      <xdr:rowOff>477157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3326040" y="77107"/>
          <a:ext cx="6999060" cy="400050"/>
        </a:xfrm>
        <a:prstGeom prst="roundRect">
          <a:avLst/>
        </a:prstGeom>
        <a:solidFill>
          <a:srgbClr val="FFFF00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注意！「主とする教科」「時数」のセルは、結合しないでください！</a:t>
          </a:r>
        </a:p>
      </xdr:txBody>
    </xdr:sp>
    <xdr:clientData/>
  </xdr:twoCellAnchor>
  <xdr:twoCellAnchor>
    <xdr:from>
      <xdr:col>0</xdr:col>
      <xdr:colOff>105834</xdr:colOff>
      <xdr:row>0</xdr:row>
      <xdr:rowOff>84667</xdr:rowOff>
    </xdr:from>
    <xdr:to>
      <xdr:col>0</xdr:col>
      <xdr:colOff>2571750</xdr:colOff>
      <xdr:row>1</xdr:row>
      <xdr:rowOff>117619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05834" y="84667"/>
          <a:ext cx="2465916" cy="1004502"/>
        </a:xfrm>
        <a:prstGeom prst="wedgeRoundRectCallout">
          <a:avLst>
            <a:gd name="adj1" fmla="val 41893"/>
            <a:gd name="adj2" fmla="val 65824"/>
            <a:gd name="adj3" fmla="val 16667"/>
          </a:avLst>
        </a:prstGeom>
        <a:solidFill>
          <a:srgbClr val="FFFF00"/>
        </a:solidFill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数か月にまたがる単元の「主とする教科」と「時数」は、その単元が始まる月の欄に、入力してください。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69548</xdr:colOff>
      <xdr:row>0</xdr:row>
      <xdr:rowOff>553357</xdr:rowOff>
    </xdr:from>
    <xdr:to>
      <xdr:col>47</xdr:col>
      <xdr:colOff>264584</xdr:colOff>
      <xdr:row>0</xdr:row>
      <xdr:rowOff>910167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3336623" y="553357"/>
          <a:ext cx="9024711" cy="356810"/>
        </a:xfrm>
        <a:prstGeom prst="roundRect">
          <a:avLst/>
        </a:prstGeom>
        <a:solidFill>
          <a:srgbClr val="FFCCFF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単元が就か月にまたがる場合は、「単元名」「総時数」「学習活動」のセルを、結合することができます。</a:t>
          </a:r>
        </a:p>
      </xdr:txBody>
    </xdr:sp>
    <xdr:clientData/>
  </xdr:twoCellAnchor>
  <xdr:twoCellAnchor>
    <xdr:from>
      <xdr:col>0</xdr:col>
      <xdr:colOff>108857</xdr:colOff>
      <xdr:row>3</xdr:row>
      <xdr:rowOff>149678</xdr:rowOff>
    </xdr:from>
    <xdr:to>
      <xdr:col>0</xdr:col>
      <xdr:colOff>2574773</xdr:colOff>
      <xdr:row>6</xdr:row>
      <xdr:rowOff>542051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108857" y="1660071"/>
          <a:ext cx="2465916" cy="1208801"/>
        </a:xfrm>
        <a:prstGeom prst="wedgeRoundRectCallout">
          <a:avLst>
            <a:gd name="adj1" fmla="val 49189"/>
            <a:gd name="adj2" fmla="val 59695"/>
            <a:gd name="adj3" fmla="val 16667"/>
          </a:avLst>
        </a:prstGeom>
        <a:solidFill>
          <a:srgbClr val="FFFF00"/>
        </a:solidFill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「学習活動」に入力すると、自動で外枠に罫線が引かれます。数か月にまたがる単元で、セルを結合した場合は、自動設定は反映されません。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66676</xdr:rowOff>
    </xdr:from>
    <xdr:to>
      <xdr:col>0</xdr:col>
      <xdr:colOff>2009775</xdr:colOff>
      <xdr:row>2</xdr:row>
      <xdr:rowOff>7876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47625" y="66676"/>
          <a:ext cx="1962150" cy="1008000"/>
        </a:xfrm>
        <a:prstGeom prst="wedgeRoundRectCallout">
          <a:avLst>
            <a:gd name="adj1" fmla="val 41893"/>
            <a:gd name="adj2" fmla="val 65824"/>
            <a:gd name="adj3" fmla="val 16667"/>
          </a:avLst>
        </a:prstGeom>
        <a:solidFill>
          <a:srgbClr val="FFFF00"/>
        </a:solidFill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空欄の行は、「非表示」にしてください。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＊左の行番号を右クリック→非表示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571500</xdr:colOff>
      <xdr:row>64</xdr:row>
      <xdr:rowOff>0</xdr:rowOff>
    </xdr:from>
    <xdr:to>
      <xdr:col>3</xdr:col>
      <xdr:colOff>409575</xdr:colOff>
      <xdr:row>67</xdr:row>
      <xdr:rowOff>171449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2619375" y="13306425"/>
          <a:ext cx="2352675" cy="771524"/>
        </a:xfrm>
        <a:prstGeom prst="wedgeRoundRectCallout">
          <a:avLst>
            <a:gd name="adj1" fmla="val 14469"/>
            <a:gd name="adj2" fmla="val -64578"/>
            <a:gd name="adj3" fmla="val 16667"/>
          </a:avLst>
        </a:prstGeom>
        <a:solidFill>
          <a:srgbClr val="FFFF00"/>
        </a:solidFill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中学校は「中学校」を、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特別支援学校は「中学部」を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選択してください。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57150</xdr:colOff>
      <xdr:row>0</xdr:row>
      <xdr:rowOff>104775</xdr:rowOff>
    </xdr:from>
    <xdr:to>
      <xdr:col>14</xdr:col>
      <xdr:colOff>304800</xdr:colOff>
      <xdr:row>0</xdr:row>
      <xdr:rowOff>809625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2105025" y="104775"/>
          <a:ext cx="10420350" cy="704850"/>
        </a:xfrm>
        <a:prstGeom prst="roundRect">
          <a:avLst/>
        </a:prstGeom>
        <a:solidFill>
          <a:srgbClr val="FFFF00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注意！　特別活動を合わせる場合は、特別活動に係る時数を直接入力してください。</a:t>
          </a:r>
          <a:endParaRPr kumimoji="1" lang="en-US" altLang="ja-JP" sz="16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r"/>
          <a:r>
            <a:rPr kumimoji="1" lang="ja-JP" altLang="en-US" sz="16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特別活動を合わせていない場合は、特別活動に限らずこのシートに直接入力することは、ありません！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B1:P40"/>
  <sheetViews>
    <sheetView tabSelected="1" view="pageBreakPreview" zoomScale="55" zoomScaleNormal="85" zoomScaleSheetLayoutView="55" workbookViewId="0">
      <selection activeCell="D9" sqref="D9:G9"/>
    </sheetView>
  </sheetViews>
  <sheetFormatPr defaultColWidth="11" defaultRowHeight="17.25" customHeight="1" x14ac:dyDescent="0.4"/>
  <cols>
    <col min="1" max="1" width="35.625" style="1" customWidth="1"/>
    <col min="2" max="16384" width="11" style="1"/>
  </cols>
  <sheetData>
    <row r="1" spans="2:16" ht="77.25" customHeight="1" x14ac:dyDescent="0.4"/>
    <row r="2" spans="2:16" ht="17.25" customHeight="1" x14ac:dyDescent="0.4">
      <c r="B2" s="2"/>
      <c r="C2" s="3"/>
      <c r="D2" s="4" t="s">
        <v>4</v>
      </c>
      <c r="E2" s="101" t="s">
        <v>18</v>
      </c>
      <c r="F2" s="101" t="s">
        <v>19</v>
      </c>
      <c r="G2" s="101" t="s">
        <v>20</v>
      </c>
      <c r="H2" s="101" t="s">
        <v>21</v>
      </c>
      <c r="I2" s="101" t="s">
        <v>5</v>
      </c>
      <c r="J2" s="101" t="s">
        <v>22</v>
      </c>
      <c r="K2" s="112" t="s">
        <v>23</v>
      </c>
      <c r="L2" s="112" t="s">
        <v>24</v>
      </c>
      <c r="M2" s="113" t="s">
        <v>64</v>
      </c>
      <c r="N2" s="101" t="s">
        <v>6</v>
      </c>
      <c r="O2" s="114" t="s">
        <v>7</v>
      </c>
      <c r="P2" s="115" t="s">
        <v>25</v>
      </c>
    </row>
    <row r="3" spans="2:16" ht="17.25" customHeight="1" x14ac:dyDescent="0.4">
      <c r="B3" s="5" t="s">
        <v>0</v>
      </c>
      <c r="C3" s="6" t="s">
        <v>1</v>
      </c>
      <c r="D3" s="7"/>
      <c r="E3" s="102"/>
      <c r="F3" s="102"/>
      <c r="G3" s="102"/>
      <c r="H3" s="102"/>
      <c r="I3" s="102"/>
      <c r="J3" s="102"/>
      <c r="K3" s="102"/>
      <c r="L3" s="113"/>
      <c r="M3" s="117"/>
      <c r="N3" s="102"/>
      <c r="O3" s="114"/>
      <c r="P3" s="116"/>
    </row>
    <row r="4" spans="2:16" ht="17.25" customHeight="1" x14ac:dyDescent="0.4">
      <c r="B4" s="104"/>
      <c r="C4" s="103" t="s">
        <v>9</v>
      </c>
      <c r="D4" s="7" t="s">
        <v>134</v>
      </c>
      <c r="E4" s="86"/>
      <c r="F4" s="86"/>
      <c r="G4" s="86"/>
      <c r="H4" s="86"/>
      <c r="I4" s="86"/>
      <c r="J4" s="86"/>
      <c r="K4" s="86"/>
      <c r="L4" s="87"/>
      <c r="M4" s="49"/>
      <c r="N4" s="86"/>
      <c r="O4" s="51"/>
      <c r="P4" s="94">
        <f>SUM(E4:O4)</f>
        <v>0</v>
      </c>
    </row>
    <row r="5" spans="2:16" ht="17.25" customHeight="1" x14ac:dyDescent="0.4">
      <c r="B5" s="104"/>
      <c r="C5" s="103"/>
      <c r="D5" s="7" t="s">
        <v>136</v>
      </c>
      <c r="E5" s="86"/>
      <c r="F5" s="86"/>
      <c r="G5" s="86"/>
      <c r="H5" s="86"/>
      <c r="I5" s="86"/>
      <c r="J5" s="86"/>
      <c r="K5" s="86"/>
      <c r="L5" s="87"/>
      <c r="M5" s="49"/>
      <c r="N5" s="86"/>
      <c r="O5" s="51"/>
      <c r="P5" s="98"/>
    </row>
    <row r="6" spans="2:16" ht="17.25" customHeight="1" x14ac:dyDescent="0.4">
      <c r="B6" s="104"/>
      <c r="C6" s="103"/>
      <c r="D6" s="7" t="s">
        <v>137</v>
      </c>
      <c r="E6" s="86"/>
      <c r="F6" s="86"/>
      <c r="G6" s="86"/>
      <c r="H6" s="86"/>
      <c r="I6" s="86"/>
      <c r="J6" s="86"/>
      <c r="K6" s="86"/>
      <c r="L6" s="87"/>
      <c r="M6" s="49"/>
      <c r="N6" s="86"/>
      <c r="O6" s="51"/>
      <c r="P6" s="91"/>
    </row>
    <row r="7" spans="2:16" ht="17.25" customHeight="1" x14ac:dyDescent="0.4">
      <c r="B7" s="104"/>
      <c r="C7" s="103"/>
      <c r="D7" s="97" t="s">
        <v>2</v>
      </c>
      <c r="E7" s="49">
        <f t="shared" ref="E7:L7" si="0">E4-E5-E6</f>
        <v>0</v>
      </c>
      <c r="F7" s="49">
        <f t="shared" si="0"/>
        <v>0</v>
      </c>
      <c r="G7" s="49">
        <f t="shared" si="0"/>
        <v>0</v>
      </c>
      <c r="H7" s="49">
        <f t="shared" si="0"/>
        <v>0</v>
      </c>
      <c r="I7" s="49">
        <f t="shared" si="0"/>
        <v>0</v>
      </c>
      <c r="J7" s="49">
        <f t="shared" si="0"/>
        <v>0</v>
      </c>
      <c r="K7" s="49">
        <f t="shared" si="0"/>
        <v>0</v>
      </c>
      <c r="L7" s="49">
        <f t="shared" si="0"/>
        <v>0</v>
      </c>
      <c r="M7" s="50"/>
      <c r="N7" s="49">
        <f>N4-N5-N6</f>
        <v>0</v>
      </c>
      <c r="O7" s="49">
        <f>O4-O5-O6</f>
        <v>0</v>
      </c>
      <c r="P7" s="85">
        <f>SUM(E7:O7)</f>
        <v>0</v>
      </c>
    </row>
    <row r="8" spans="2:16" ht="17.25" customHeight="1" x14ac:dyDescent="0.4">
      <c r="B8" s="104"/>
      <c r="C8" s="103"/>
      <c r="D8" s="97" t="s">
        <v>17</v>
      </c>
      <c r="E8" s="49"/>
      <c r="F8" s="49"/>
      <c r="G8" s="49"/>
      <c r="H8" s="49"/>
      <c r="I8" s="49"/>
      <c r="J8" s="49"/>
      <c r="K8" s="49"/>
      <c r="L8" s="49"/>
      <c r="M8" s="50"/>
      <c r="N8" s="49"/>
      <c r="O8" s="51"/>
      <c r="P8" s="29"/>
    </row>
    <row r="9" spans="2:16" ht="17.25" customHeight="1" x14ac:dyDescent="0.4">
      <c r="B9" s="104"/>
      <c r="C9" s="103"/>
      <c r="D9" s="97" t="s">
        <v>3</v>
      </c>
      <c r="E9" s="45">
        <f>E7*E8*0.1</f>
        <v>0</v>
      </c>
      <c r="F9" s="45">
        <f t="shared" ref="F9:O9" si="1">F7*F8*0.1</f>
        <v>0</v>
      </c>
      <c r="G9" s="45">
        <f t="shared" si="1"/>
        <v>0</v>
      </c>
      <c r="H9" s="45">
        <f t="shared" si="1"/>
        <v>0</v>
      </c>
      <c r="I9" s="45">
        <f t="shared" si="1"/>
        <v>0</v>
      </c>
      <c r="J9" s="45">
        <f t="shared" si="1"/>
        <v>0</v>
      </c>
      <c r="K9" s="45">
        <f t="shared" si="1"/>
        <v>0</v>
      </c>
      <c r="L9" s="45">
        <f t="shared" si="1"/>
        <v>0</v>
      </c>
      <c r="M9" s="46"/>
      <c r="N9" s="45">
        <f t="shared" si="1"/>
        <v>0</v>
      </c>
      <c r="O9" s="47">
        <f t="shared" si="1"/>
        <v>0</v>
      </c>
      <c r="P9" s="48">
        <f>SUM(E9:O9)</f>
        <v>0</v>
      </c>
    </row>
    <row r="10" spans="2:16" ht="17.25" customHeight="1" x14ac:dyDescent="0.4">
      <c r="B10" s="105"/>
      <c r="C10" s="108" t="s">
        <v>9</v>
      </c>
      <c r="D10" s="7" t="s">
        <v>134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100"/>
      <c r="P10" s="94">
        <f>SUM(E10:O10)</f>
        <v>0</v>
      </c>
    </row>
    <row r="11" spans="2:16" ht="17.25" customHeight="1" x14ac:dyDescent="0.4">
      <c r="B11" s="106"/>
      <c r="C11" s="109"/>
      <c r="D11" s="7" t="s">
        <v>136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100"/>
      <c r="P11" s="29"/>
    </row>
    <row r="12" spans="2:16" ht="17.25" customHeight="1" x14ac:dyDescent="0.4">
      <c r="B12" s="106"/>
      <c r="C12" s="109"/>
      <c r="D12" s="7" t="s">
        <v>137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100"/>
      <c r="P12" s="29"/>
    </row>
    <row r="13" spans="2:16" ht="17.25" customHeight="1" x14ac:dyDescent="0.4">
      <c r="B13" s="106"/>
      <c r="C13" s="109"/>
      <c r="D13" s="8" t="s">
        <v>2</v>
      </c>
      <c r="E13" s="49">
        <f>E10-E11-E12</f>
        <v>0</v>
      </c>
      <c r="F13" s="49">
        <f t="shared" ref="F13:O13" si="2">F10-F11-F12</f>
        <v>0</v>
      </c>
      <c r="G13" s="49">
        <f t="shared" si="2"/>
        <v>0</v>
      </c>
      <c r="H13" s="49">
        <f t="shared" si="2"/>
        <v>0</v>
      </c>
      <c r="I13" s="49">
        <f t="shared" si="2"/>
        <v>0</v>
      </c>
      <c r="J13" s="49">
        <f t="shared" si="2"/>
        <v>0</v>
      </c>
      <c r="K13" s="49">
        <f t="shared" si="2"/>
        <v>0</v>
      </c>
      <c r="L13" s="49">
        <f>L10-L11-L12</f>
        <v>0</v>
      </c>
      <c r="M13" s="46"/>
      <c r="N13" s="49">
        <f t="shared" si="2"/>
        <v>0</v>
      </c>
      <c r="O13" s="49">
        <f t="shared" si="2"/>
        <v>0</v>
      </c>
      <c r="P13" s="85">
        <f>SUM(E13:O13)</f>
        <v>0</v>
      </c>
    </row>
    <row r="14" spans="2:16" ht="17.25" customHeight="1" x14ac:dyDescent="0.4">
      <c r="B14" s="106"/>
      <c r="C14" s="109"/>
      <c r="D14" s="8" t="s">
        <v>17</v>
      </c>
      <c r="E14" s="49"/>
      <c r="F14" s="49"/>
      <c r="G14" s="49"/>
      <c r="H14" s="49"/>
      <c r="I14" s="49"/>
      <c r="J14" s="49"/>
      <c r="K14" s="49"/>
      <c r="L14" s="49"/>
      <c r="M14" s="50"/>
      <c r="N14" s="49"/>
      <c r="O14" s="51"/>
      <c r="P14" s="29"/>
    </row>
    <row r="15" spans="2:16" ht="17.25" customHeight="1" x14ac:dyDescent="0.4">
      <c r="B15" s="107"/>
      <c r="C15" s="110"/>
      <c r="D15" s="8" t="s">
        <v>3</v>
      </c>
      <c r="E15" s="45">
        <f t="shared" ref="E15:L15" si="3">E13*E14*0.1</f>
        <v>0</v>
      </c>
      <c r="F15" s="45">
        <f t="shared" si="3"/>
        <v>0</v>
      </c>
      <c r="G15" s="45">
        <f t="shared" si="3"/>
        <v>0</v>
      </c>
      <c r="H15" s="45">
        <f t="shared" si="3"/>
        <v>0</v>
      </c>
      <c r="I15" s="45">
        <f t="shared" si="3"/>
        <v>0</v>
      </c>
      <c r="J15" s="45">
        <f t="shared" si="3"/>
        <v>0</v>
      </c>
      <c r="K15" s="45">
        <f t="shared" si="3"/>
        <v>0</v>
      </c>
      <c r="L15" s="45">
        <f t="shared" si="3"/>
        <v>0</v>
      </c>
      <c r="M15" s="46"/>
      <c r="N15" s="45">
        <f>N13*N14*0.1</f>
        <v>0</v>
      </c>
      <c r="O15" s="47">
        <f>O13*O14*0.1</f>
        <v>0</v>
      </c>
      <c r="P15" s="48">
        <f>SUM(E15:O15)</f>
        <v>0</v>
      </c>
    </row>
    <row r="16" spans="2:16" ht="17.25" customHeight="1" x14ac:dyDescent="0.4">
      <c r="B16" s="105"/>
      <c r="C16" s="108" t="s">
        <v>9</v>
      </c>
      <c r="D16" s="7" t="s">
        <v>134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100"/>
      <c r="P16" s="94">
        <f>SUM(E16:O16)</f>
        <v>0</v>
      </c>
    </row>
    <row r="17" spans="2:16" ht="17.25" customHeight="1" x14ac:dyDescent="0.4">
      <c r="B17" s="106"/>
      <c r="C17" s="109"/>
      <c r="D17" s="7" t="s">
        <v>136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100"/>
      <c r="P17" s="29"/>
    </row>
    <row r="18" spans="2:16" ht="17.25" customHeight="1" x14ac:dyDescent="0.4">
      <c r="B18" s="106"/>
      <c r="C18" s="109"/>
      <c r="D18" s="7" t="s">
        <v>137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100"/>
      <c r="P18" s="29"/>
    </row>
    <row r="19" spans="2:16" ht="17.25" customHeight="1" x14ac:dyDescent="0.4">
      <c r="B19" s="106"/>
      <c r="C19" s="109"/>
      <c r="D19" s="8" t="s">
        <v>2</v>
      </c>
      <c r="E19" s="49">
        <f>E16-E17-E18</f>
        <v>0</v>
      </c>
      <c r="F19" s="49">
        <f>F16-F17-F18</f>
        <v>0</v>
      </c>
      <c r="G19" s="49">
        <f t="shared" ref="G19" si="4">G16-G17-G18</f>
        <v>0</v>
      </c>
      <c r="H19" s="49">
        <f t="shared" ref="H19" si="5">H16-H17-H18</f>
        <v>0</v>
      </c>
      <c r="I19" s="49">
        <f t="shared" ref="I19" si="6">I16-I17-I18</f>
        <v>0</v>
      </c>
      <c r="J19" s="49">
        <f t="shared" ref="J19" si="7">J16-J17-J18</f>
        <v>0</v>
      </c>
      <c r="K19" s="49">
        <f t="shared" ref="K19" si="8">K16-K17-K18</f>
        <v>0</v>
      </c>
      <c r="L19" s="49">
        <f>L16-L17-L18</f>
        <v>0</v>
      </c>
      <c r="M19" s="46"/>
      <c r="N19" s="49">
        <f t="shared" ref="N19" si="9">N16-N17-N18</f>
        <v>0</v>
      </c>
      <c r="O19" s="49">
        <f t="shared" ref="O19" si="10">O16-O17-O18</f>
        <v>0</v>
      </c>
      <c r="P19" s="85">
        <f>SUM(E19:O19)</f>
        <v>0</v>
      </c>
    </row>
    <row r="20" spans="2:16" ht="17.25" customHeight="1" x14ac:dyDescent="0.4">
      <c r="B20" s="106"/>
      <c r="C20" s="109"/>
      <c r="D20" s="8" t="s">
        <v>17</v>
      </c>
      <c r="E20" s="49"/>
      <c r="F20" s="49"/>
      <c r="G20" s="49"/>
      <c r="H20" s="49"/>
      <c r="I20" s="49"/>
      <c r="J20" s="49"/>
      <c r="K20" s="49"/>
      <c r="L20" s="49"/>
      <c r="M20" s="50"/>
      <c r="N20" s="49"/>
      <c r="O20" s="51"/>
      <c r="P20" s="29"/>
    </row>
    <row r="21" spans="2:16" ht="17.25" customHeight="1" x14ac:dyDescent="0.4">
      <c r="B21" s="107"/>
      <c r="C21" s="110"/>
      <c r="D21" s="8" t="s">
        <v>3</v>
      </c>
      <c r="E21" s="45">
        <f t="shared" ref="E21:L21" si="11">E19*E20*0.1</f>
        <v>0</v>
      </c>
      <c r="F21" s="45">
        <f t="shared" si="11"/>
        <v>0</v>
      </c>
      <c r="G21" s="45">
        <f t="shared" si="11"/>
        <v>0</v>
      </c>
      <c r="H21" s="45">
        <f t="shared" si="11"/>
        <v>0</v>
      </c>
      <c r="I21" s="45">
        <f t="shared" si="11"/>
        <v>0</v>
      </c>
      <c r="J21" s="45">
        <f t="shared" si="11"/>
        <v>0</v>
      </c>
      <c r="K21" s="45">
        <f t="shared" si="11"/>
        <v>0</v>
      </c>
      <c r="L21" s="45">
        <f t="shared" si="11"/>
        <v>0</v>
      </c>
      <c r="M21" s="46"/>
      <c r="N21" s="45">
        <f>N19*N20*0.1</f>
        <v>0</v>
      </c>
      <c r="O21" s="47">
        <f>O19*O20*0.1</f>
        <v>0</v>
      </c>
      <c r="P21" s="48">
        <f>SUM(E21:O21)</f>
        <v>0</v>
      </c>
    </row>
    <row r="22" spans="2:16" ht="17.25" customHeight="1" x14ac:dyDescent="0.4">
      <c r="B22" s="105"/>
      <c r="C22" s="108" t="s">
        <v>9</v>
      </c>
      <c r="D22" s="7" t="s">
        <v>134</v>
      </c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100"/>
      <c r="P22" s="94">
        <f>SUM(E22:O22)</f>
        <v>0</v>
      </c>
    </row>
    <row r="23" spans="2:16" ht="17.25" customHeight="1" x14ac:dyDescent="0.4">
      <c r="B23" s="106"/>
      <c r="C23" s="109"/>
      <c r="D23" s="7" t="s">
        <v>136</v>
      </c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100"/>
      <c r="P23" s="29"/>
    </row>
    <row r="24" spans="2:16" ht="17.25" customHeight="1" x14ac:dyDescent="0.4">
      <c r="B24" s="106"/>
      <c r="C24" s="109"/>
      <c r="D24" s="7" t="s">
        <v>137</v>
      </c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100"/>
      <c r="P24" s="29"/>
    </row>
    <row r="25" spans="2:16" ht="17.25" customHeight="1" x14ac:dyDescent="0.4">
      <c r="B25" s="106"/>
      <c r="C25" s="109"/>
      <c r="D25" s="8" t="s">
        <v>2</v>
      </c>
      <c r="E25" s="49">
        <f>E22-E23-E24</f>
        <v>0</v>
      </c>
      <c r="F25" s="49">
        <f>F22-F23-F24</f>
        <v>0</v>
      </c>
      <c r="G25" s="49">
        <f t="shared" ref="G25" si="12">G22-G23-G24</f>
        <v>0</v>
      </c>
      <c r="H25" s="49">
        <f t="shared" ref="H25" si="13">H22-H23-H24</f>
        <v>0</v>
      </c>
      <c r="I25" s="49">
        <f t="shared" ref="I25" si="14">I22-I23-I24</f>
        <v>0</v>
      </c>
      <c r="J25" s="49">
        <f t="shared" ref="J25" si="15">J22-J23-J24</f>
        <v>0</v>
      </c>
      <c r="K25" s="49">
        <f t="shared" ref="K25" si="16">K22-K23-K24</f>
        <v>0</v>
      </c>
      <c r="L25" s="49">
        <f>L22-L23-L24</f>
        <v>0</v>
      </c>
      <c r="M25" s="46"/>
      <c r="N25" s="49">
        <f t="shared" ref="N25" si="17">N22-N23-N24</f>
        <v>0</v>
      </c>
      <c r="O25" s="49">
        <f t="shared" ref="O25" si="18">O22-O23-O24</f>
        <v>0</v>
      </c>
      <c r="P25" s="85">
        <f>SUM(E25:O25)</f>
        <v>0</v>
      </c>
    </row>
    <row r="26" spans="2:16" ht="17.25" customHeight="1" x14ac:dyDescent="0.4">
      <c r="B26" s="106"/>
      <c r="C26" s="109"/>
      <c r="D26" s="8" t="s">
        <v>17</v>
      </c>
      <c r="E26" s="49"/>
      <c r="F26" s="49"/>
      <c r="G26" s="49"/>
      <c r="H26" s="49"/>
      <c r="I26" s="49"/>
      <c r="J26" s="49"/>
      <c r="K26" s="49"/>
      <c r="L26" s="49"/>
      <c r="M26" s="50"/>
      <c r="N26" s="49"/>
      <c r="O26" s="51"/>
      <c r="P26" s="29"/>
    </row>
    <row r="27" spans="2:16" ht="17.25" customHeight="1" x14ac:dyDescent="0.4">
      <c r="B27" s="107"/>
      <c r="C27" s="110"/>
      <c r="D27" s="8" t="s">
        <v>3</v>
      </c>
      <c r="E27" s="45">
        <f t="shared" ref="E27:L27" si="19">E25*E26*0.1</f>
        <v>0</v>
      </c>
      <c r="F27" s="45">
        <f t="shared" si="19"/>
        <v>0</v>
      </c>
      <c r="G27" s="45">
        <f t="shared" si="19"/>
        <v>0</v>
      </c>
      <c r="H27" s="45">
        <f t="shared" si="19"/>
        <v>0</v>
      </c>
      <c r="I27" s="45">
        <f t="shared" si="19"/>
        <v>0</v>
      </c>
      <c r="J27" s="45">
        <f t="shared" si="19"/>
        <v>0</v>
      </c>
      <c r="K27" s="45">
        <f t="shared" si="19"/>
        <v>0</v>
      </c>
      <c r="L27" s="45">
        <f t="shared" si="19"/>
        <v>0</v>
      </c>
      <c r="M27" s="46"/>
      <c r="N27" s="45">
        <f>N25*N26*0.1</f>
        <v>0</v>
      </c>
      <c r="O27" s="47">
        <f>O25*O26*0.1</f>
        <v>0</v>
      </c>
      <c r="P27" s="48">
        <f>SUM(E27:O27)</f>
        <v>0</v>
      </c>
    </row>
    <row r="28" spans="2:16" ht="17.25" customHeight="1" x14ac:dyDescent="0.4">
      <c r="B28" s="105"/>
      <c r="C28" s="108" t="s">
        <v>9</v>
      </c>
      <c r="D28" s="7" t="s">
        <v>134</v>
      </c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100"/>
      <c r="P28" s="94">
        <f>SUM(E28:O28)</f>
        <v>0</v>
      </c>
    </row>
    <row r="29" spans="2:16" ht="17.25" customHeight="1" x14ac:dyDescent="0.4">
      <c r="B29" s="106"/>
      <c r="C29" s="109"/>
      <c r="D29" s="7" t="s">
        <v>136</v>
      </c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100"/>
      <c r="P29" s="29"/>
    </row>
    <row r="30" spans="2:16" ht="17.25" customHeight="1" x14ac:dyDescent="0.4">
      <c r="B30" s="106"/>
      <c r="C30" s="109"/>
      <c r="D30" s="7" t="s">
        <v>137</v>
      </c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100"/>
      <c r="P30" s="29"/>
    </row>
    <row r="31" spans="2:16" ht="17.25" customHeight="1" x14ac:dyDescent="0.4">
      <c r="B31" s="106"/>
      <c r="C31" s="109"/>
      <c r="D31" s="8" t="s">
        <v>2</v>
      </c>
      <c r="E31" s="49">
        <f>E28-E29-E30</f>
        <v>0</v>
      </c>
      <c r="F31" s="49">
        <f>F28-F29-F30</f>
        <v>0</v>
      </c>
      <c r="G31" s="49">
        <f t="shared" ref="G31" si="20">G28-G29-G30</f>
        <v>0</v>
      </c>
      <c r="H31" s="49">
        <f t="shared" ref="H31" si="21">H28-H29-H30</f>
        <v>0</v>
      </c>
      <c r="I31" s="49">
        <f t="shared" ref="I31" si="22">I28-I29-I30</f>
        <v>0</v>
      </c>
      <c r="J31" s="49">
        <f t="shared" ref="J31" si="23">J28-J29-J30</f>
        <v>0</v>
      </c>
      <c r="K31" s="49">
        <f t="shared" ref="K31" si="24">K28-K29-K30</f>
        <v>0</v>
      </c>
      <c r="L31" s="49">
        <f>L28-L29-L30</f>
        <v>0</v>
      </c>
      <c r="M31" s="46"/>
      <c r="N31" s="49">
        <f t="shared" ref="N31" si="25">N28-N29-N30</f>
        <v>0</v>
      </c>
      <c r="O31" s="49">
        <f t="shared" ref="O31" si="26">O28-O29-O30</f>
        <v>0</v>
      </c>
      <c r="P31" s="85">
        <f>SUM(E31:O31)</f>
        <v>0</v>
      </c>
    </row>
    <row r="32" spans="2:16" ht="17.25" customHeight="1" x14ac:dyDescent="0.4">
      <c r="B32" s="106"/>
      <c r="C32" s="109"/>
      <c r="D32" s="8" t="s">
        <v>17</v>
      </c>
      <c r="E32" s="49"/>
      <c r="F32" s="49"/>
      <c r="G32" s="49"/>
      <c r="H32" s="49"/>
      <c r="I32" s="49"/>
      <c r="J32" s="49"/>
      <c r="K32" s="49"/>
      <c r="L32" s="49"/>
      <c r="M32" s="50"/>
      <c r="N32" s="49"/>
      <c r="O32" s="51"/>
      <c r="P32" s="29"/>
    </row>
    <row r="33" spans="2:16" ht="17.25" customHeight="1" x14ac:dyDescent="0.4">
      <c r="B33" s="107"/>
      <c r="C33" s="110"/>
      <c r="D33" s="8" t="s">
        <v>3</v>
      </c>
      <c r="E33" s="45">
        <f t="shared" ref="E33:L33" si="27">E31*E32*0.1</f>
        <v>0</v>
      </c>
      <c r="F33" s="45">
        <f t="shared" si="27"/>
        <v>0</v>
      </c>
      <c r="G33" s="45">
        <f t="shared" si="27"/>
        <v>0</v>
      </c>
      <c r="H33" s="45">
        <f t="shared" si="27"/>
        <v>0</v>
      </c>
      <c r="I33" s="45">
        <f t="shared" si="27"/>
        <v>0</v>
      </c>
      <c r="J33" s="45">
        <f t="shared" si="27"/>
        <v>0</v>
      </c>
      <c r="K33" s="45">
        <f t="shared" si="27"/>
        <v>0</v>
      </c>
      <c r="L33" s="45">
        <f t="shared" si="27"/>
        <v>0</v>
      </c>
      <c r="M33" s="46"/>
      <c r="N33" s="45">
        <f>N31*N32*0.1</f>
        <v>0</v>
      </c>
      <c r="O33" s="47">
        <f>O31*O32*0.1</f>
        <v>0</v>
      </c>
      <c r="P33" s="48">
        <f>SUM(E33:O33)</f>
        <v>0</v>
      </c>
    </row>
    <row r="34" spans="2:16" ht="17.25" customHeight="1" x14ac:dyDescent="0.4">
      <c r="B34" s="105"/>
      <c r="C34" s="108" t="s">
        <v>9</v>
      </c>
      <c r="D34" s="7" t="s">
        <v>134</v>
      </c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100"/>
      <c r="P34" s="94">
        <f>SUM(E34:O34)</f>
        <v>0</v>
      </c>
    </row>
    <row r="35" spans="2:16" ht="17.25" customHeight="1" x14ac:dyDescent="0.4">
      <c r="B35" s="106"/>
      <c r="C35" s="109"/>
      <c r="D35" s="7" t="s">
        <v>136</v>
      </c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100"/>
      <c r="P35" s="29"/>
    </row>
    <row r="36" spans="2:16" ht="17.25" customHeight="1" x14ac:dyDescent="0.4">
      <c r="B36" s="106"/>
      <c r="C36" s="109"/>
      <c r="D36" s="7" t="s">
        <v>137</v>
      </c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100"/>
      <c r="P36" s="29"/>
    </row>
    <row r="37" spans="2:16" ht="17.25" customHeight="1" x14ac:dyDescent="0.4">
      <c r="B37" s="106"/>
      <c r="C37" s="109"/>
      <c r="D37" s="8" t="s">
        <v>2</v>
      </c>
      <c r="E37" s="49">
        <f>E34-E35-E36</f>
        <v>0</v>
      </c>
      <c r="F37" s="49">
        <f>F34-F35-F36</f>
        <v>0</v>
      </c>
      <c r="G37" s="49">
        <f t="shared" ref="G37" si="28">G34-G35-G36</f>
        <v>0</v>
      </c>
      <c r="H37" s="49">
        <f t="shared" ref="H37" si="29">H34-H35-H36</f>
        <v>0</v>
      </c>
      <c r="I37" s="49">
        <f t="shared" ref="I37" si="30">I34-I35-I36</f>
        <v>0</v>
      </c>
      <c r="J37" s="49">
        <f t="shared" ref="J37" si="31">J34-J35-J36</f>
        <v>0</v>
      </c>
      <c r="K37" s="49">
        <f t="shared" ref="K37" si="32">K34-K35-K36</f>
        <v>0</v>
      </c>
      <c r="L37" s="49">
        <f>L34-L35-L36</f>
        <v>0</v>
      </c>
      <c r="M37" s="46"/>
      <c r="N37" s="49">
        <f t="shared" ref="N37" si="33">N34-N35-N36</f>
        <v>0</v>
      </c>
      <c r="O37" s="49">
        <f t="shared" ref="O37" si="34">O34-O35-O36</f>
        <v>0</v>
      </c>
      <c r="P37" s="85">
        <f>SUM(E37:O37)</f>
        <v>0</v>
      </c>
    </row>
    <row r="38" spans="2:16" ht="17.25" customHeight="1" x14ac:dyDescent="0.4">
      <c r="B38" s="106"/>
      <c r="C38" s="109"/>
      <c r="D38" s="8" t="s">
        <v>17</v>
      </c>
      <c r="E38" s="49"/>
      <c r="F38" s="49"/>
      <c r="G38" s="49"/>
      <c r="H38" s="49"/>
      <c r="I38" s="49"/>
      <c r="J38" s="49"/>
      <c r="K38" s="49"/>
      <c r="L38" s="49"/>
      <c r="M38" s="50"/>
      <c r="N38" s="49"/>
      <c r="O38" s="51"/>
      <c r="P38" s="29"/>
    </row>
    <row r="39" spans="2:16" ht="17.25" customHeight="1" x14ac:dyDescent="0.4">
      <c r="B39" s="107"/>
      <c r="C39" s="110"/>
      <c r="D39" s="8" t="s">
        <v>3</v>
      </c>
      <c r="E39" s="45">
        <f t="shared" ref="E39:L39" si="35">E37*E38*0.1</f>
        <v>0</v>
      </c>
      <c r="F39" s="45">
        <f t="shared" si="35"/>
        <v>0</v>
      </c>
      <c r="G39" s="45">
        <f t="shared" si="35"/>
        <v>0</v>
      </c>
      <c r="H39" s="45">
        <f t="shared" si="35"/>
        <v>0</v>
      </c>
      <c r="I39" s="45">
        <f t="shared" si="35"/>
        <v>0</v>
      </c>
      <c r="J39" s="45">
        <f t="shared" si="35"/>
        <v>0</v>
      </c>
      <c r="K39" s="45">
        <f t="shared" si="35"/>
        <v>0</v>
      </c>
      <c r="L39" s="45">
        <f t="shared" si="35"/>
        <v>0</v>
      </c>
      <c r="M39" s="46"/>
      <c r="N39" s="45">
        <f>N37*N38*0.1</f>
        <v>0</v>
      </c>
      <c r="O39" s="47">
        <f>O37*O38*0.1</f>
        <v>0</v>
      </c>
      <c r="P39" s="48">
        <f>SUM(E39:O39)</f>
        <v>0</v>
      </c>
    </row>
    <row r="40" spans="2:16" ht="21" customHeight="1" x14ac:dyDescent="0.4">
      <c r="B40" s="111" t="s">
        <v>8</v>
      </c>
      <c r="C40" s="111"/>
      <c r="D40" s="111"/>
      <c r="E40" s="45">
        <f>INDEX(E7:E39,MATCH(MAX(P9,P15,P21,P27,P33,P39),P7:P39,0))</f>
        <v>0</v>
      </c>
      <c r="F40" s="45">
        <f>INDEX(F7:F39,MATCH(MAX(P9,P15,P21,P27,P33,P39),P7:P39,0))</f>
        <v>0</v>
      </c>
      <c r="G40" s="45">
        <f>INDEX(G7:G39,MATCH(MAX(P9,P15,P21,P27,P33,P39),P7:P39,0))</f>
        <v>0</v>
      </c>
      <c r="H40" s="45">
        <f>INDEX(H7:H39,MATCH(MAX(P9,P15,P21,P27,P33,P39),P7:P39,0))</f>
        <v>0</v>
      </c>
      <c r="I40" s="45">
        <f>INDEX(I7:I39,MATCH(MAX(P9,P15,P21,P27,P33,P39),P7:P39,0))</f>
        <v>0</v>
      </c>
      <c r="J40" s="45">
        <f>INDEX(J7:J39,MATCH(MAX(P9,P15,P21,P27,P33,P39),P7:P39,0))</f>
        <v>0</v>
      </c>
      <c r="K40" s="45">
        <f>INDEX(K7:K39,MATCH(MAX(P9,P15,P21,P27,P33,P39),P7:P39,0))</f>
        <v>0</v>
      </c>
      <c r="L40" s="45">
        <f>INDEX(L7:L39,MATCH(MAX(P9,P15,P21,P27,P33,P39),P7:P39,0))</f>
        <v>0</v>
      </c>
      <c r="M40" s="46"/>
      <c r="N40" s="45">
        <f>INDEX(N7:N39,MATCH(MAX(P9,P15,P21,P27,P33,P39),P7:P39,0))</f>
        <v>0</v>
      </c>
      <c r="O40" s="47">
        <f>INDEX(O7:O39,MATCH(MAX(P9,P15,P21,P27,P33,P39),P7:P39,0))</f>
        <v>0</v>
      </c>
      <c r="P40" s="48">
        <f>MAX(P9,P15,P21,P27,P33,P39)</f>
        <v>0</v>
      </c>
    </row>
  </sheetData>
  <sheetProtection algorithmName="SHA-512" hashValue="t4ybwE+IUYc4rLlIaT/8w0T8leY2Ee09+TKrDigciOgKdvrrhOHbmle8AnXtkq+yHDlWN5NCKVJdWTXiV+kZJQ==" saltValue="WtqHyZmZpF7u5BDoVbrzKQ==" spinCount="100000" sheet="1" objects="1" scenarios="1"/>
  <mergeCells count="25">
    <mergeCell ref="K2:K3"/>
    <mergeCell ref="L2:L3"/>
    <mergeCell ref="N2:N3"/>
    <mergeCell ref="O2:O3"/>
    <mergeCell ref="P2:P3"/>
    <mergeCell ref="M2:M3"/>
    <mergeCell ref="B40:D40"/>
    <mergeCell ref="E2:E3"/>
    <mergeCell ref="F2:F3"/>
    <mergeCell ref="G2:G3"/>
    <mergeCell ref="H2:H3"/>
    <mergeCell ref="B34:B39"/>
    <mergeCell ref="C34:C39"/>
    <mergeCell ref="B22:B27"/>
    <mergeCell ref="C22:C27"/>
    <mergeCell ref="B16:B21"/>
    <mergeCell ref="C16:C21"/>
    <mergeCell ref="B10:B15"/>
    <mergeCell ref="C10:C15"/>
    <mergeCell ref="I2:I3"/>
    <mergeCell ref="J2:J3"/>
    <mergeCell ref="C4:C9"/>
    <mergeCell ref="B4:B9"/>
    <mergeCell ref="B28:B33"/>
    <mergeCell ref="C28:C33"/>
  </mergeCells>
  <phoneticPr fontId="1"/>
  <pageMargins left="0.11811023622047245" right="0.11811023622047245" top="0.74803149606299213" bottom="0.74803149606299213" header="0.31496062992125984" footer="0.31496062992125984"/>
  <pageSetup paperSize="8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  <pageSetUpPr fitToPage="1"/>
  </sheetPr>
  <dimension ref="B1:BP32"/>
  <sheetViews>
    <sheetView view="pageBreakPreview" zoomScale="55" zoomScaleNormal="55" zoomScaleSheetLayoutView="55" workbookViewId="0">
      <pane xSplit="2" ySplit="2" topLeftCell="C3" activePane="bottomRight" state="frozen"/>
      <selection activeCell="D9" sqref="D9"/>
      <selection pane="topRight" activeCell="D9" sqref="D9"/>
      <selection pane="bottomLeft" activeCell="D9" sqref="D9"/>
      <selection pane="bottomRight" activeCell="D9" sqref="D9:G9"/>
    </sheetView>
  </sheetViews>
  <sheetFormatPr defaultColWidth="3.625" defaultRowHeight="21" customHeight="1" x14ac:dyDescent="0.4"/>
  <cols>
    <col min="1" max="1" width="35.625" style="9" customWidth="1"/>
    <col min="2" max="2" width="6.75" style="9" customWidth="1"/>
    <col min="3" max="3" width="0.5" style="9" customWidth="1"/>
    <col min="4" max="7" width="3.625" style="9"/>
    <col min="8" max="8" width="0.625" style="9" customWidth="1"/>
    <col min="9" max="9" width="0.5" style="9" customWidth="1"/>
    <col min="10" max="13" width="3.625" style="9"/>
    <col min="14" max="15" width="0.5" style="9" customWidth="1"/>
    <col min="16" max="19" width="3.625" style="9"/>
    <col min="20" max="21" width="0.5" style="9" customWidth="1"/>
    <col min="22" max="25" width="3.625" style="9"/>
    <col min="26" max="27" width="0.5" style="9" customWidth="1"/>
    <col min="28" max="31" width="3.625" style="9"/>
    <col min="32" max="33" width="0.5" style="9" customWidth="1"/>
    <col min="34" max="37" width="3.625" style="9"/>
    <col min="38" max="39" width="0.5" style="9" customWidth="1"/>
    <col min="40" max="43" width="3.625" style="9"/>
    <col min="44" max="45" width="0.5" style="9" customWidth="1"/>
    <col min="46" max="49" width="3.625" style="9"/>
    <col min="50" max="51" width="0.5" style="9" customWidth="1"/>
    <col min="52" max="55" width="3.625" style="9"/>
    <col min="56" max="57" width="0.5" style="9" customWidth="1"/>
    <col min="58" max="61" width="3.625" style="9"/>
    <col min="62" max="63" width="0.5" style="9" customWidth="1"/>
    <col min="64" max="67" width="3.625" style="9"/>
    <col min="68" max="68" width="0.5" style="9" customWidth="1"/>
    <col min="69" max="16384" width="3.625" style="9"/>
  </cols>
  <sheetData>
    <row r="1" spans="2:68" ht="76.5" customHeight="1" x14ac:dyDescent="0.4"/>
    <row r="2" spans="2:68" ht="21" customHeight="1" x14ac:dyDescent="0.4">
      <c r="C2" s="22"/>
      <c r="D2" s="142" t="s">
        <v>31</v>
      </c>
      <c r="E2" s="142"/>
      <c r="F2" s="142"/>
      <c r="G2" s="142"/>
      <c r="H2" s="14"/>
      <c r="I2" s="13"/>
      <c r="J2" s="142" t="s">
        <v>38</v>
      </c>
      <c r="K2" s="142"/>
      <c r="L2" s="142"/>
      <c r="M2" s="142"/>
      <c r="N2" s="13"/>
      <c r="O2" s="22"/>
      <c r="P2" s="142" t="s">
        <v>40</v>
      </c>
      <c r="Q2" s="142"/>
      <c r="R2" s="142"/>
      <c r="S2" s="142"/>
      <c r="T2" s="23"/>
      <c r="U2" s="13"/>
      <c r="V2" s="142" t="s">
        <v>42</v>
      </c>
      <c r="W2" s="142"/>
      <c r="X2" s="142"/>
      <c r="Y2" s="142"/>
      <c r="Z2" s="13"/>
      <c r="AA2" s="22"/>
      <c r="AB2" s="142" t="s">
        <v>44</v>
      </c>
      <c r="AC2" s="142"/>
      <c r="AD2" s="142"/>
      <c r="AE2" s="142"/>
      <c r="AF2" s="23"/>
      <c r="AG2" s="13"/>
      <c r="AH2" s="142" t="s">
        <v>45</v>
      </c>
      <c r="AI2" s="142"/>
      <c r="AJ2" s="142"/>
      <c r="AK2" s="142"/>
      <c r="AL2" s="13"/>
      <c r="AM2" s="22"/>
      <c r="AN2" s="142" t="s">
        <v>46</v>
      </c>
      <c r="AO2" s="142"/>
      <c r="AP2" s="142"/>
      <c r="AQ2" s="142"/>
      <c r="AR2" s="23"/>
      <c r="AS2" s="13"/>
      <c r="AT2" s="142" t="s">
        <v>47</v>
      </c>
      <c r="AU2" s="142"/>
      <c r="AV2" s="142"/>
      <c r="AW2" s="142"/>
      <c r="AX2" s="13"/>
      <c r="AY2" s="22"/>
      <c r="AZ2" s="142" t="s">
        <v>49</v>
      </c>
      <c r="BA2" s="142"/>
      <c r="BB2" s="142"/>
      <c r="BC2" s="142"/>
      <c r="BD2" s="23"/>
      <c r="BE2" s="13"/>
      <c r="BF2" s="142" t="s">
        <v>51</v>
      </c>
      <c r="BG2" s="142"/>
      <c r="BH2" s="142"/>
      <c r="BI2" s="142"/>
      <c r="BJ2" s="13"/>
      <c r="BK2" s="22"/>
      <c r="BL2" s="142" t="s">
        <v>53</v>
      </c>
      <c r="BM2" s="142"/>
      <c r="BN2" s="142"/>
      <c r="BO2" s="142"/>
      <c r="BP2" s="23"/>
    </row>
    <row r="3" spans="2:68" ht="21" customHeight="1" x14ac:dyDescent="0.4">
      <c r="B3" s="10" t="s">
        <v>32</v>
      </c>
      <c r="C3" s="26"/>
      <c r="D3" s="156"/>
      <c r="E3" s="156"/>
      <c r="F3" s="156"/>
      <c r="G3" s="156"/>
      <c r="H3" s="35"/>
      <c r="I3" s="36"/>
      <c r="J3" s="156"/>
      <c r="K3" s="156"/>
      <c r="L3" s="156"/>
      <c r="M3" s="156"/>
      <c r="N3" s="36"/>
      <c r="O3" s="37"/>
      <c r="P3" s="156"/>
      <c r="Q3" s="156"/>
      <c r="R3" s="156"/>
      <c r="S3" s="156"/>
      <c r="T3" s="38"/>
      <c r="U3" s="36"/>
      <c r="V3" s="156"/>
      <c r="W3" s="156"/>
      <c r="X3" s="156"/>
      <c r="Y3" s="156"/>
      <c r="Z3" s="36"/>
      <c r="AA3" s="37"/>
      <c r="AB3" s="156"/>
      <c r="AC3" s="156"/>
      <c r="AD3" s="156"/>
      <c r="AE3" s="156"/>
      <c r="AF3" s="38"/>
      <c r="AG3" s="36"/>
      <c r="AH3" s="156"/>
      <c r="AI3" s="156"/>
      <c r="AJ3" s="156"/>
      <c r="AK3" s="156"/>
      <c r="AL3" s="36"/>
      <c r="AM3" s="37"/>
      <c r="AN3" s="156"/>
      <c r="AO3" s="156"/>
      <c r="AP3" s="156"/>
      <c r="AQ3" s="156"/>
      <c r="AR3" s="38"/>
      <c r="AS3" s="36"/>
      <c r="AT3" s="157"/>
      <c r="AU3" s="157"/>
      <c r="AV3" s="157"/>
      <c r="AW3" s="157"/>
      <c r="AX3" s="36"/>
      <c r="AY3" s="37"/>
      <c r="AZ3" s="156"/>
      <c r="BA3" s="156"/>
      <c r="BB3" s="156"/>
      <c r="BC3" s="156"/>
      <c r="BD3" s="38"/>
      <c r="BE3" s="36"/>
      <c r="BF3" s="156"/>
      <c r="BG3" s="156"/>
      <c r="BH3" s="156"/>
      <c r="BI3" s="156"/>
      <c r="BJ3" s="36"/>
      <c r="BK3" s="37"/>
      <c r="BL3" s="156"/>
      <c r="BM3" s="156"/>
      <c r="BN3" s="156"/>
      <c r="BO3" s="156"/>
      <c r="BP3" s="18"/>
    </row>
    <row r="4" spans="2:68" ht="21" customHeight="1" x14ac:dyDescent="0.4">
      <c r="B4" s="10" t="s">
        <v>35</v>
      </c>
      <c r="C4" s="26"/>
      <c r="D4" s="158"/>
      <c r="E4" s="158"/>
      <c r="F4" s="158"/>
      <c r="G4" s="158"/>
      <c r="H4" s="15"/>
      <c r="J4" s="158"/>
      <c r="K4" s="158"/>
      <c r="L4" s="158"/>
      <c r="M4" s="158"/>
      <c r="O4" s="17"/>
      <c r="P4" s="158"/>
      <c r="Q4" s="158"/>
      <c r="R4" s="158"/>
      <c r="S4" s="158"/>
      <c r="T4" s="18"/>
      <c r="V4" s="158"/>
      <c r="W4" s="158"/>
      <c r="X4" s="158"/>
      <c r="Y4" s="158"/>
      <c r="AA4" s="17"/>
      <c r="AB4" s="158"/>
      <c r="AC4" s="158"/>
      <c r="AD4" s="158"/>
      <c r="AE4" s="158"/>
      <c r="AF4" s="18"/>
      <c r="AH4" s="158"/>
      <c r="AI4" s="158"/>
      <c r="AJ4" s="158"/>
      <c r="AK4" s="158"/>
      <c r="AM4" s="17"/>
      <c r="AN4" s="158"/>
      <c r="AO4" s="158"/>
      <c r="AP4" s="158"/>
      <c r="AQ4" s="158"/>
      <c r="AR4" s="18"/>
      <c r="AT4" s="158"/>
      <c r="AU4" s="158"/>
      <c r="AV4" s="158"/>
      <c r="AW4" s="158"/>
      <c r="AY4" s="17"/>
      <c r="AZ4" s="158"/>
      <c r="BA4" s="158"/>
      <c r="BB4" s="158"/>
      <c r="BC4" s="158"/>
      <c r="BD4" s="18"/>
      <c r="BF4" s="158"/>
      <c r="BG4" s="158"/>
      <c r="BH4" s="158"/>
      <c r="BI4" s="158"/>
      <c r="BK4" s="17"/>
      <c r="BL4" s="158"/>
      <c r="BM4" s="158"/>
      <c r="BN4" s="158"/>
      <c r="BO4" s="158"/>
      <c r="BP4" s="18"/>
    </row>
    <row r="5" spans="2:68" s="34" customFormat="1" ht="21" customHeight="1" x14ac:dyDescent="0.4">
      <c r="B5" s="10" t="s">
        <v>36</v>
      </c>
      <c r="C5" s="26"/>
      <c r="D5" s="11"/>
      <c r="E5" s="11"/>
      <c r="F5" s="11"/>
      <c r="G5" s="11"/>
      <c r="H5" s="16"/>
      <c r="J5" s="11"/>
      <c r="K5" s="11"/>
      <c r="L5" s="11"/>
      <c r="M5" s="11"/>
      <c r="O5" s="33"/>
      <c r="P5" s="11"/>
      <c r="Q5" s="11"/>
      <c r="R5" s="11"/>
      <c r="S5" s="11"/>
      <c r="T5" s="15"/>
      <c r="V5" s="11"/>
      <c r="W5" s="11"/>
      <c r="X5" s="11"/>
      <c r="Y5" s="11"/>
      <c r="AA5" s="33"/>
      <c r="AB5" s="11"/>
      <c r="AC5" s="11"/>
      <c r="AD5" s="11"/>
      <c r="AE5" s="11"/>
      <c r="AF5" s="15"/>
      <c r="AH5" s="11"/>
      <c r="AI5" s="11"/>
      <c r="AJ5" s="11"/>
      <c r="AK5" s="11"/>
      <c r="AM5" s="33"/>
      <c r="AN5" s="11"/>
      <c r="AO5" s="11"/>
      <c r="AP5" s="11"/>
      <c r="AQ5" s="11"/>
      <c r="AR5" s="15"/>
      <c r="AT5" s="11"/>
      <c r="AU5" s="11"/>
      <c r="AV5" s="11"/>
      <c r="AW5" s="11"/>
      <c r="AY5" s="33"/>
      <c r="AZ5" s="11"/>
      <c r="BA5" s="11"/>
      <c r="BB5" s="11"/>
      <c r="BC5" s="11"/>
      <c r="BD5" s="15"/>
      <c r="BF5" s="11"/>
      <c r="BG5" s="11"/>
      <c r="BH5" s="11"/>
      <c r="BI5" s="11"/>
      <c r="BK5" s="33"/>
      <c r="BL5" s="11"/>
      <c r="BM5" s="11"/>
      <c r="BN5" s="11"/>
      <c r="BO5" s="11"/>
      <c r="BP5" s="15"/>
    </row>
    <row r="6" spans="2:68" s="34" customFormat="1" ht="21" customHeight="1" x14ac:dyDescent="0.4">
      <c r="B6" s="10" t="s">
        <v>33</v>
      </c>
      <c r="C6" s="26"/>
      <c r="D6" s="11"/>
      <c r="E6" s="11"/>
      <c r="F6" s="11"/>
      <c r="G6" s="11"/>
      <c r="H6" s="16"/>
      <c r="J6" s="11"/>
      <c r="K6" s="11"/>
      <c r="L6" s="11"/>
      <c r="M6" s="11"/>
      <c r="O6" s="33"/>
      <c r="P6" s="11"/>
      <c r="Q6" s="11"/>
      <c r="R6" s="11"/>
      <c r="S6" s="11"/>
      <c r="T6" s="15"/>
      <c r="V6" s="11"/>
      <c r="W6" s="11"/>
      <c r="X6" s="11"/>
      <c r="Y6" s="11"/>
      <c r="AA6" s="33"/>
      <c r="AB6" s="11"/>
      <c r="AC6" s="11"/>
      <c r="AD6" s="11"/>
      <c r="AE6" s="11"/>
      <c r="AF6" s="15"/>
      <c r="AH6" s="11"/>
      <c r="AI6" s="11"/>
      <c r="AJ6" s="11"/>
      <c r="AK6" s="11"/>
      <c r="AM6" s="33"/>
      <c r="AN6" s="11"/>
      <c r="AO6" s="11"/>
      <c r="AP6" s="11"/>
      <c r="AQ6" s="11"/>
      <c r="AR6" s="15"/>
      <c r="AT6" s="11"/>
      <c r="AU6" s="11"/>
      <c r="AV6" s="11"/>
      <c r="AW6" s="11"/>
      <c r="AY6" s="33"/>
      <c r="AZ6" s="11"/>
      <c r="BA6" s="11"/>
      <c r="BB6" s="11"/>
      <c r="BC6" s="11"/>
      <c r="BD6" s="15"/>
      <c r="BF6" s="11"/>
      <c r="BG6" s="11"/>
      <c r="BH6" s="11"/>
      <c r="BI6" s="11"/>
      <c r="BK6" s="33"/>
      <c r="BL6" s="11"/>
      <c r="BM6" s="11"/>
      <c r="BN6" s="11"/>
      <c r="BO6" s="11"/>
      <c r="BP6" s="15"/>
    </row>
    <row r="7" spans="2:68" ht="67.5" customHeight="1" x14ac:dyDescent="0.4">
      <c r="B7" s="10" t="s">
        <v>34</v>
      </c>
      <c r="C7" s="26"/>
      <c r="D7" s="129"/>
      <c r="E7" s="129"/>
      <c r="F7" s="129"/>
      <c r="G7" s="129"/>
      <c r="H7" s="75"/>
      <c r="I7" s="76"/>
      <c r="J7" s="129"/>
      <c r="K7" s="129"/>
      <c r="L7" s="129"/>
      <c r="M7" s="129"/>
      <c r="N7" s="76"/>
      <c r="O7" s="77"/>
      <c r="P7" s="129"/>
      <c r="Q7" s="129"/>
      <c r="R7" s="129"/>
      <c r="S7" s="129"/>
      <c r="T7" s="75"/>
      <c r="U7" s="76"/>
      <c r="V7" s="129"/>
      <c r="W7" s="129"/>
      <c r="X7" s="129"/>
      <c r="Y7" s="129"/>
      <c r="Z7" s="76"/>
      <c r="AA7" s="77"/>
      <c r="AB7" s="129"/>
      <c r="AC7" s="129"/>
      <c r="AD7" s="129"/>
      <c r="AE7" s="129"/>
      <c r="AF7" s="75"/>
      <c r="AG7" s="76"/>
      <c r="AH7" s="129"/>
      <c r="AI7" s="129"/>
      <c r="AJ7" s="129"/>
      <c r="AK7" s="129"/>
      <c r="AL7" s="76"/>
      <c r="AM7" s="77"/>
      <c r="AN7" s="129"/>
      <c r="AO7" s="129"/>
      <c r="AP7" s="129"/>
      <c r="AQ7" s="129"/>
      <c r="AR7" s="75"/>
      <c r="AS7" s="76"/>
      <c r="AT7" s="129"/>
      <c r="AU7" s="129"/>
      <c r="AV7" s="129"/>
      <c r="AW7" s="129"/>
      <c r="AX7" s="76"/>
      <c r="AY7" s="77"/>
      <c r="AZ7" s="129"/>
      <c r="BA7" s="129"/>
      <c r="BB7" s="129"/>
      <c r="BC7" s="129"/>
      <c r="BD7" s="75"/>
      <c r="BE7" s="76"/>
      <c r="BF7" s="129"/>
      <c r="BG7" s="129"/>
      <c r="BH7" s="129"/>
      <c r="BI7" s="129"/>
      <c r="BJ7" s="76"/>
      <c r="BK7" s="77"/>
      <c r="BL7" s="129"/>
      <c r="BM7" s="129"/>
      <c r="BN7" s="129"/>
      <c r="BO7" s="129"/>
      <c r="BP7" s="18"/>
    </row>
    <row r="8" spans="2:68" ht="7.5" customHeight="1" x14ac:dyDescent="0.4">
      <c r="C8" s="17"/>
      <c r="H8" s="18"/>
      <c r="O8" s="17"/>
      <c r="T8" s="18"/>
      <c r="AA8" s="17"/>
      <c r="AF8" s="18"/>
      <c r="AM8" s="17"/>
      <c r="AR8" s="18"/>
      <c r="AY8" s="17"/>
      <c r="BD8" s="18"/>
      <c r="BK8" s="17"/>
      <c r="BP8" s="18"/>
    </row>
    <row r="9" spans="2:68" ht="21" customHeight="1" x14ac:dyDescent="0.4">
      <c r="B9" s="10" t="s">
        <v>32</v>
      </c>
      <c r="C9" s="26"/>
      <c r="D9" s="156"/>
      <c r="E9" s="156"/>
      <c r="F9" s="156"/>
      <c r="G9" s="156"/>
      <c r="H9" s="38"/>
      <c r="I9" s="36"/>
      <c r="J9" s="156"/>
      <c r="K9" s="156"/>
      <c r="L9" s="156"/>
      <c r="M9" s="156"/>
      <c r="N9" s="36"/>
      <c r="O9" s="37"/>
      <c r="P9" s="156"/>
      <c r="Q9" s="156"/>
      <c r="R9" s="156"/>
      <c r="S9" s="156"/>
      <c r="T9" s="38"/>
      <c r="U9" s="36"/>
      <c r="V9" s="156"/>
      <c r="W9" s="156"/>
      <c r="X9" s="156"/>
      <c r="Y9" s="156"/>
      <c r="Z9" s="36"/>
      <c r="AA9" s="37"/>
      <c r="AB9" s="156"/>
      <c r="AC9" s="156"/>
      <c r="AD9" s="156"/>
      <c r="AE9" s="156"/>
      <c r="AF9" s="38"/>
      <c r="AG9" s="36"/>
      <c r="AH9" s="156"/>
      <c r="AI9" s="156"/>
      <c r="AJ9" s="156"/>
      <c r="AK9" s="156"/>
      <c r="AL9" s="36"/>
      <c r="AM9" s="37"/>
      <c r="AN9" s="156"/>
      <c r="AO9" s="156"/>
      <c r="AP9" s="156"/>
      <c r="AQ9" s="156"/>
      <c r="AR9" s="38"/>
      <c r="AS9" s="36"/>
      <c r="AT9" s="156"/>
      <c r="AU9" s="156"/>
      <c r="AV9" s="156"/>
      <c r="AW9" s="156"/>
      <c r="AX9" s="36"/>
      <c r="AY9" s="37"/>
      <c r="AZ9" s="156"/>
      <c r="BA9" s="156"/>
      <c r="BB9" s="156"/>
      <c r="BC9" s="156"/>
      <c r="BD9" s="38"/>
      <c r="BE9" s="36"/>
      <c r="BF9" s="156"/>
      <c r="BG9" s="156"/>
      <c r="BH9" s="156"/>
      <c r="BI9" s="156"/>
      <c r="BJ9" s="36"/>
      <c r="BK9" s="37"/>
      <c r="BL9" s="156"/>
      <c r="BM9" s="156"/>
      <c r="BN9" s="156"/>
      <c r="BO9" s="156"/>
      <c r="BP9" s="18"/>
    </row>
    <row r="10" spans="2:68" ht="21" customHeight="1" x14ac:dyDescent="0.4">
      <c r="B10" s="10" t="s">
        <v>35</v>
      </c>
      <c r="C10" s="26"/>
      <c r="D10" s="158"/>
      <c r="E10" s="158"/>
      <c r="F10" s="158"/>
      <c r="G10" s="158"/>
      <c r="H10" s="18"/>
      <c r="J10" s="158"/>
      <c r="K10" s="158"/>
      <c r="L10" s="158"/>
      <c r="M10" s="158"/>
      <c r="O10" s="17"/>
      <c r="P10" s="158"/>
      <c r="Q10" s="158"/>
      <c r="R10" s="158"/>
      <c r="S10" s="158"/>
      <c r="T10" s="18"/>
      <c r="V10" s="158"/>
      <c r="W10" s="158"/>
      <c r="X10" s="158"/>
      <c r="Y10" s="158"/>
      <c r="AA10" s="17"/>
      <c r="AB10" s="158"/>
      <c r="AC10" s="158"/>
      <c r="AD10" s="158"/>
      <c r="AE10" s="158"/>
      <c r="AF10" s="18"/>
      <c r="AH10" s="158"/>
      <c r="AI10" s="158"/>
      <c r="AJ10" s="158"/>
      <c r="AK10" s="158"/>
      <c r="AM10" s="17"/>
      <c r="AN10" s="158"/>
      <c r="AO10" s="158"/>
      <c r="AP10" s="158"/>
      <c r="AQ10" s="158"/>
      <c r="AR10" s="18"/>
      <c r="AT10" s="158"/>
      <c r="AU10" s="158"/>
      <c r="AV10" s="158"/>
      <c r="AW10" s="158"/>
      <c r="AY10" s="17"/>
      <c r="AZ10" s="158"/>
      <c r="BA10" s="158"/>
      <c r="BB10" s="158"/>
      <c r="BC10" s="158"/>
      <c r="BD10" s="18"/>
      <c r="BF10" s="158"/>
      <c r="BG10" s="158"/>
      <c r="BH10" s="158"/>
      <c r="BI10" s="158"/>
      <c r="BK10" s="17"/>
      <c r="BL10" s="158"/>
      <c r="BM10" s="158"/>
      <c r="BN10" s="158"/>
      <c r="BO10" s="158"/>
      <c r="BP10" s="18"/>
    </row>
    <row r="11" spans="2:68" s="34" customFormat="1" ht="21" customHeight="1" x14ac:dyDescent="0.4">
      <c r="B11" s="10" t="s">
        <v>36</v>
      </c>
      <c r="C11" s="26"/>
      <c r="D11" s="11"/>
      <c r="E11" s="11"/>
      <c r="F11" s="11"/>
      <c r="G11" s="11"/>
      <c r="H11" s="16"/>
      <c r="J11" s="11"/>
      <c r="K11" s="11"/>
      <c r="L11" s="11"/>
      <c r="M11" s="11"/>
      <c r="O11" s="33"/>
      <c r="P11" s="11"/>
      <c r="Q11" s="11"/>
      <c r="R11" s="11"/>
      <c r="S11" s="11"/>
      <c r="T11" s="15"/>
      <c r="V11" s="11"/>
      <c r="W11" s="11"/>
      <c r="X11" s="11"/>
      <c r="Y11" s="11"/>
      <c r="AA11" s="33"/>
      <c r="AB11" s="11"/>
      <c r="AC11" s="11"/>
      <c r="AD11" s="11"/>
      <c r="AE11" s="11"/>
      <c r="AF11" s="15"/>
      <c r="AH11" s="11"/>
      <c r="AI11" s="11"/>
      <c r="AJ11" s="11"/>
      <c r="AK11" s="11"/>
      <c r="AM11" s="33"/>
      <c r="AN11" s="11"/>
      <c r="AO11" s="11"/>
      <c r="AP11" s="11"/>
      <c r="AQ11" s="11"/>
      <c r="AR11" s="15"/>
      <c r="AT11" s="11"/>
      <c r="AU11" s="11"/>
      <c r="AV11" s="11"/>
      <c r="AW11" s="11"/>
      <c r="AY11" s="33"/>
      <c r="AZ11" s="11"/>
      <c r="BA11" s="11"/>
      <c r="BB11" s="11"/>
      <c r="BC11" s="11"/>
      <c r="BD11" s="15"/>
      <c r="BF11" s="11"/>
      <c r="BG11" s="11"/>
      <c r="BH11" s="11"/>
      <c r="BI11" s="11"/>
      <c r="BK11" s="33"/>
      <c r="BL11" s="11"/>
      <c r="BM11" s="11"/>
      <c r="BN11" s="11"/>
      <c r="BO11" s="11"/>
      <c r="BP11" s="15"/>
    </row>
    <row r="12" spans="2:68" s="34" customFormat="1" ht="21" customHeight="1" x14ac:dyDescent="0.4">
      <c r="B12" s="10" t="s">
        <v>33</v>
      </c>
      <c r="C12" s="26"/>
      <c r="D12" s="11"/>
      <c r="E12" s="11"/>
      <c r="F12" s="11"/>
      <c r="G12" s="11"/>
      <c r="H12" s="16"/>
      <c r="J12" s="11"/>
      <c r="K12" s="11"/>
      <c r="L12" s="11"/>
      <c r="M12" s="11"/>
      <c r="O12" s="33"/>
      <c r="P12" s="11"/>
      <c r="Q12" s="11"/>
      <c r="R12" s="11"/>
      <c r="S12" s="11"/>
      <c r="T12" s="15"/>
      <c r="V12" s="11"/>
      <c r="W12" s="11"/>
      <c r="X12" s="11"/>
      <c r="Y12" s="11"/>
      <c r="AA12" s="33"/>
      <c r="AB12" s="11"/>
      <c r="AC12" s="11"/>
      <c r="AD12" s="11"/>
      <c r="AE12" s="11"/>
      <c r="AF12" s="15"/>
      <c r="AH12" s="11"/>
      <c r="AI12" s="11"/>
      <c r="AJ12" s="11"/>
      <c r="AK12" s="11"/>
      <c r="AM12" s="33"/>
      <c r="AN12" s="11"/>
      <c r="AO12" s="11"/>
      <c r="AP12" s="11"/>
      <c r="AQ12" s="11"/>
      <c r="AR12" s="15"/>
      <c r="AT12" s="11"/>
      <c r="AU12" s="11"/>
      <c r="AV12" s="11"/>
      <c r="AW12" s="11"/>
      <c r="AY12" s="33"/>
      <c r="AZ12" s="11"/>
      <c r="BA12" s="11"/>
      <c r="BB12" s="11"/>
      <c r="BC12" s="11"/>
      <c r="BD12" s="15"/>
      <c r="BF12" s="11"/>
      <c r="BG12" s="11"/>
      <c r="BH12" s="11"/>
      <c r="BI12" s="11"/>
      <c r="BK12" s="33"/>
      <c r="BL12" s="11"/>
      <c r="BM12" s="11"/>
      <c r="BN12" s="11"/>
      <c r="BO12" s="11"/>
      <c r="BP12" s="15"/>
    </row>
    <row r="13" spans="2:68" ht="67.5" customHeight="1" x14ac:dyDescent="0.4">
      <c r="B13" s="27" t="s">
        <v>54</v>
      </c>
      <c r="C13" s="26"/>
      <c r="D13" s="129"/>
      <c r="E13" s="129"/>
      <c r="F13" s="129"/>
      <c r="G13" s="129"/>
      <c r="H13" s="75"/>
      <c r="I13" s="76"/>
      <c r="J13" s="129"/>
      <c r="K13" s="129"/>
      <c r="L13" s="129"/>
      <c r="M13" s="129"/>
      <c r="N13" s="76"/>
      <c r="O13" s="77"/>
      <c r="P13" s="129"/>
      <c r="Q13" s="129"/>
      <c r="R13" s="129"/>
      <c r="S13" s="129"/>
      <c r="T13" s="75"/>
      <c r="U13" s="76"/>
      <c r="V13" s="129"/>
      <c r="W13" s="129"/>
      <c r="X13" s="129"/>
      <c r="Y13" s="129"/>
      <c r="Z13" s="76"/>
      <c r="AA13" s="77"/>
      <c r="AB13" s="129"/>
      <c r="AC13" s="129"/>
      <c r="AD13" s="129"/>
      <c r="AE13" s="129"/>
      <c r="AF13" s="75"/>
      <c r="AG13" s="76"/>
      <c r="AH13" s="129"/>
      <c r="AI13" s="129"/>
      <c r="AJ13" s="129"/>
      <c r="AK13" s="129"/>
      <c r="AL13" s="76"/>
      <c r="AM13" s="77"/>
      <c r="AN13" s="129"/>
      <c r="AO13" s="129"/>
      <c r="AP13" s="129"/>
      <c r="AQ13" s="129"/>
      <c r="AR13" s="75"/>
      <c r="AS13" s="76"/>
      <c r="AT13" s="129"/>
      <c r="AU13" s="129"/>
      <c r="AV13" s="129"/>
      <c r="AW13" s="129"/>
      <c r="AX13" s="76"/>
      <c r="AY13" s="77"/>
      <c r="AZ13" s="129"/>
      <c r="BA13" s="129"/>
      <c r="BB13" s="129"/>
      <c r="BC13" s="129"/>
      <c r="BD13" s="75"/>
      <c r="BE13" s="76"/>
      <c r="BF13" s="129"/>
      <c r="BG13" s="129"/>
      <c r="BH13" s="129"/>
      <c r="BI13" s="129"/>
      <c r="BJ13" s="76"/>
      <c r="BK13" s="77"/>
      <c r="BL13" s="129"/>
      <c r="BM13" s="129"/>
      <c r="BN13" s="129"/>
      <c r="BO13" s="129"/>
      <c r="BP13" s="18"/>
    </row>
    <row r="14" spans="2:68" ht="7.5" customHeight="1" x14ac:dyDescent="0.4">
      <c r="C14" s="17"/>
      <c r="H14" s="18"/>
      <c r="O14" s="17"/>
      <c r="T14" s="18"/>
      <c r="AA14" s="17"/>
      <c r="AF14" s="18"/>
      <c r="AM14" s="17"/>
      <c r="AR14" s="18"/>
      <c r="AY14" s="17"/>
      <c r="BD14" s="18"/>
      <c r="BK14" s="17"/>
      <c r="BP14" s="18"/>
    </row>
    <row r="15" spans="2:68" ht="21" customHeight="1" x14ac:dyDescent="0.4">
      <c r="B15" s="10" t="s">
        <v>32</v>
      </c>
      <c r="C15" s="26"/>
      <c r="D15" s="156"/>
      <c r="E15" s="156"/>
      <c r="F15" s="156"/>
      <c r="G15" s="156"/>
      <c r="H15" s="35"/>
      <c r="I15" s="36"/>
      <c r="J15" s="156"/>
      <c r="K15" s="156"/>
      <c r="L15" s="156"/>
      <c r="M15" s="156"/>
      <c r="N15" s="36"/>
      <c r="O15" s="37"/>
      <c r="P15" s="156"/>
      <c r="Q15" s="156"/>
      <c r="R15" s="156"/>
      <c r="S15" s="156"/>
      <c r="T15" s="38"/>
      <c r="U15" s="36"/>
      <c r="V15" s="156"/>
      <c r="W15" s="156"/>
      <c r="X15" s="156"/>
      <c r="Y15" s="156"/>
      <c r="Z15" s="36"/>
      <c r="AA15" s="37"/>
      <c r="AB15" s="156"/>
      <c r="AC15" s="156"/>
      <c r="AD15" s="156"/>
      <c r="AE15" s="156"/>
      <c r="AF15" s="38"/>
      <c r="AG15" s="36"/>
      <c r="AH15" s="156"/>
      <c r="AI15" s="156"/>
      <c r="AJ15" s="156"/>
      <c r="AK15" s="156"/>
      <c r="AL15" s="36"/>
      <c r="AM15" s="37"/>
      <c r="AN15" s="156"/>
      <c r="AO15" s="156"/>
      <c r="AP15" s="156"/>
      <c r="AQ15" s="156"/>
      <c r="AR15" s="38"/>
      <c r="AS15" s="36"/>
      <c r="AT15" s="156"/>
      <c r="AU15" s="156"/>
      <c r="AV15" s="156"/>
      <c r="AW15" s="156"/>
      <c r="AX15" s="36"/>
      <c r="AY15" s="37"/>
      <c r="AZ15" s="156"/>
      <c r="BA15" s="156"/>
      <c r="BB15" s="156"/>
      <c r="BC15" s="156"/>
      <c r="BD15" s="38"/>
      <c r="BE15" s="36"/>
      <c r="BF15" s="156"/>
      <c r="BG15" s="156"/>
      <c r="BH15" s="156"/>
      <c r="BI15" s="156"/>
      <c r="BJ15" s="36"/>
      <c r="BK15" s="37"/>
      <c r="BL15" s="156"/>
      <c r="BM15" s="156"/>
      <c r="BN15" s="156"/>
      <c r="BO15" s="156"/>
      <c r="BP15" s="18"/>
    </row>
    <row r="16" spans="2:68" ht="21" customHeight="1" x14ac:dyDescent="0.4">
      <c r="B16" s="10" t="s">
        <v>35</v>
      </c>
      <c r="C16" s="26"/>
      <c r="D16" s="158"/>
      <c r="E16" s="158"/>
      <c r="F16" s="158"/>
      <c r="G16" s="158"/>
      <c r="H16" s="15"/>
      <c r="J16" s="158"/>
      <c r="K16" s="158"/>
      <c r="L16" s="158"/>
      <c r="M16" s="158"/>
      <c r="O16" s="17"/>
      <c r="P16" s="158"/>
      <c r="Q16" s="158"/>
      <c r="R16" s="158"/>
      <c r="S16" s="158"/>
      <c r="T16" s="18"/>
      <c r="V16" s="158"/>
      <c r="W16" s="158"/>
      <c r="X16" s="158"/>
      <c r="Y16" s="158"/>
      <c r="AA16" s="17"/>
      <c r="AB16" s="158"/>
      <c r="AC16" s="158"/>
      <c r="AD16" s="158"/>
      <c r="AE16" s="158"/>
      <c r="AF16" s="18"/>
      <c r="AH16" s="158"/>
      <c r="AI16" s="158"/>
      <c r="AJ16" s="158"/>
      <c r="AK16" s="158"/>
      <c r="AM16" s="17"/>
      <c r="AN16" s="158"/>
      <c r="AO16" s="158"/>
      <c r="AP16" s="158"/>
      <c r="AQ16" s="158"/>
      <c r="AR16" s="18"/>
      <c r="AT16" s="158"/>
      <c r="AU16" s="158"/>
      <c r="AV16" s="158"/>
      <c r="AW16" s="158"/>
      <c r="AY16" s="17"/>
      <c r="AZ16" s="158"/>
      <c r="BA16" s="158"/>
      <c r="BB16" s="158"/>
      <c r="BC16" s="158"/>
      <c r="BD16" s="18"/>
      <c r="BF16" s="158"/>
      <c r="BG16" s="158"/>
      <c r="BH16" s="158"/>
      <c r="BI16" s="158"/>
      <c r="BK16" s="17"/>
      <c r="BL16" s="158"/>
      <c r="BM16" s="158"/>
      <c r="BN16" s="158"/>
      <c r="BO16" s="158"/>
      <c r="BP16" s="18"/>
    </row>
    <row r="17" spans="2:68" s="34" customFormat="1" ht="21" customHeight="1" x14ac:dyDescent="0.4">
      <c r="B17" s="10" t="s">
        <v>36</v>
      </c>
      <c r="C17" s="26"/>
      <c r="D17" s="11"/>
      <c r="E17" s="11"/>
      <c r="F17" s="11"/>
      <c r="G17" s="11"/>
      <c r="H17" s="16"/>
      <c r="J17" s="11"/>
      <c r="K17" s="11"/>
      <c r="L17" s="11"/>
      <c r="M17" s="11"/>
      <c r="O17" s="33"/>
      <c r="P17" s="11"/>
      <c r="Q17" s="11"/>
      <c r="R17" s="11"/>
      <c r="S17" s="11"/>
      <c r="T17" s="15"/>
      <c r="V17" s="11"/>
      <c r="W17" s="11"/>
      <c r="X17" s="11"/>
      <c r="Y17" s="11"/>
      <c r="AA17" s="33"/>
      <c r="AB17" s="11"/>
      <c r="AC17" s="11"/>
      <c r="AD17" s="11"/>
      <c r="AE17" s="11"/>
      <c r="AF17" s="15"/>
      <c r="AH17" s="11"/>
      <c r="AI17" s="11"/>
      <c r="AJ17" s="11"/>
      <c r="AK17" s="11"/>
      <c r="AM17" s="33"/>
      <c r="AN17" s="11"/>
      <c r="AO17" s="11"/>
      <c r="AP17" s="11"/>
      <c r="AQ17" s="11"/>
      <c r="AR17" s="15"/>
      <c r="AT17" s="11"/>
      <c r="AU17" s="11"/>
      <c r="AV17" s="11"/>
      <c r="AW17" s="11"/>
      <c r="AY17" s="33"/>
      <c r="AZ17" s="11"/>
      <c r="BA17" s="11"/>
      <c r="BB17" s="11"/>
      <c r="BC17" s="11"/>
      <c r="BD17" s="15"/>
      <c r="BF17" s="11"/>
      <c r="BG17" s="11"/>
      <c r="BH17" s="11"/>
      <c r="BI17" s="11"/>
      <c r="BK17" s="33"/>
      <c r="BL17" s="11"/>
      <c r="BM17" s="11"/>
      <c r="BN17" s="11"/>
      <c r="BO17" s="11"/>
      <c r="BP17" s="15"/>
    </row>
    <row r="18" spans="2:68" s="34" customFormat="1" ht="21" customHeight="1" x14ac:dyDescent="0.4">
      <c r="B18" s="10" t="s">
        <v>33</v>
      </c>
      <c r="C18" s="26"/>
      <c r="D18" s="11"/>
      <c r="E18" s="11"/>
      <c r="F18" s="11"/>
      <c r="G18" s="11"/>
      <c r="H18" s="16"/>
      <c r="J18" s="11"/>
      <c r="K18" s="11"/>
      <c r="L18" s="11"/>
      <c r="M18" s="11"/>
      <c r="O18" s="33"/>
      <c r="P18" s="11"/>
      <c r="Q18" s="11"/>
      <c r="R18" s="11"/>
      <c r="S18" s="11"/>
      <c r="T18" s="15"/>
      <c r="V18" s="11"/>
      <c r="W18" s="11"/>
      <c r="X18" s="11"/>
      <c r="Y18" s="11"/>
      <c r="AA18" s="33"/>
      <c r="AB18" s="11"/>
      <c r="AC18" s="11"/>
      <c r="AD18" s="11"/>
      <c r="AE18" s="11"/>
      <c r="AF18" s="15"/>
      <c r="AH18" s="11"/>
      <c r="AI18" s="11"/>
      <c r="AJ18" s="11"/>
      <c r="AK18" s="11"/>
      <c r="AM18" s="33"/>
      <c r="AN18" s="11"/>
      <c r="AO18" s="11"/>
      <c r="AP18" s="11"/>
      <c r="AQ18" s="11"/>
      <c r="AR18" s="15"/>
      <c r="AT18" s="11"/>
      <c r="AU18" s="11"/>
      <c r="AV18" s="11"/>
      <c r="AW18" s="11"/>
      <c r="AY18" s="33"/>
      <c r="AZ18" s="11"/>
      <c r="BA18" s="11"/>
      <c r="BB18" s="11"/>
      <c r="BC18" s="11"/>
      <c r="BD18" s="15"/>
      <c r="BF18" s="11"/>
      <c r="BG18" s="11"/>
      <c r="BH18" s="11"/>
      <c r="BI18" s="11"/>
      <c r="BK18" s="33"/>
      <c r="BL18" s="11"/>
      <c r="BM18" s="11"/>
      <c r="BN18" s="11"/>
      <c r="BO18" s="11"/>
      <c r="BP18" s="15"/>
    </row>
    <row r="19" spans="2:68" ht="67.5" customHeight="1" x14ac:dyDescent="0.4">
      <c r="B19" s="27" t="s">
        <v>54</v>
      </c>
      <c r="C19" s="26"/>
      <c r="D19" s="129"/>
      <c r="E19" s="129"/>
      <c r="F19" s="129"/>
      <c r="G19" s="129"/>
      <c r="H19" s="75"/>
      <c r="I19" s="76"/>
      <c r="J19" s="129"/>
      <c r="K19" s="129"/>
      <c r="L19" s="129"/>
      <c r="M19" s="129"/>
      <c r="N19" s="76"/>
      <c r="O19" s="77"/>
      <c r="P19" s="129"/>
      <c r="Q19" s="129"/>
      <c r="R19" s="129"/>
      <c r="S19" s="129"/>
      <c r="T19" s="75"/>
      <c r="U19" s="76"/>
      <c r="V19" s="129"/>
      <c r="W19" s="129"/>
      <c r="X19" s="129"/>
      <c r="Y19" s="129"/>
      <c r="Z19" s="76"/>
      <c r="AA19" s="77"/>
      <c r="AB19" s="129"/>
      <c r="AC19" s="129"/>
      <c r="AD19" s="129"/>
      <c r="AE19" s="129"/>
      <c r="AF19" s="75"/>
      <c r="AG19" s="76"/>
      <c r="AH19" s="129"/>
      <c r="AI19" s="129"/>
      <c r="AJ19" s="129"/>
      <c r="AK19" s="129"/>
      <c r="AL19" s="76"/>
      <c r="AM19" s="77"/>
      <c r="AN19" s="129"/>
      <c r="AO19" s="129"/>
      <c r="AP19" s="129"/>
      <c r="AQ19" s="129"/>
      <c r="AR19" s="75"/>
      <c r="AS19" s="76"/>
      <c r="AT19" s="129"/>
      <c r="AU19" s="129"/>
      <c r="AV19" s="129"/>
      <c r="AW19" s="129"/>
      <c r="AX19" s="76"/>
      <c r="AY19" s="77"/>
      <c r="AZ19" s="129"/>
      <c r="BA19" s="129"/>
      <c r="BB19" s="129"/>
      <c r="BC19" s="129"/>
      <c r="BD19" s="75"/>
      <c r="BE19" s="76"/>
      <c r="BF19" s="129"/>
      <c r="BG19" s="129"/>
      <c r="BH19" s="129"/>
      <c r="BI19" s="129"/>
      <c r="BJ19" s="76"/>
      <c r="BK19" s="77"/>
      <c r="BL19" s="129"/>
      <c r="BM19" s="129"/>
      <c r="BN19" s="129"/>
      <c r="BO19" s="129"/>
      <c r="BP19" s="18"/>
    </row>
    <row r="20" spans="2:68" ht="7.5" customHeight="1" x14ac:dyDescent="0.4">
      <c r="C20" s="17"/>
      <c r="H20" s="18"/>
      <c r="O20" s="17"/>
      <c r="T20" s="18"/>
      <c r="AA20" s="17"/>
      <c r="AF20" s="18"/>
      <c r="AM20" s="17"/>
      <c r="AR20" s="18"/>
      <c r="AY20" s="17"/>
      <c r="BD20" s="18"/>
      <c r="BK20" s="17"/>
      <c r="BP20" s="18"/>
    </row>
    <row r="21" spans="2:68" ht="21" customHeight="1" x14ac:dyDescent="0.4">
      <c r="B21" s="10" t="s">
        <v>32</v>
      </c>
      <c r="C21" s="26"/>
      <c r="D21" s="156"/>
      <c r="E21" s="156"/>
      <c r="F21" s="156"/>
      <c r="G21" s="156"/>
      <c r="H21" s="35"/>
      <c r="I21" s="36"/>
      <c r="J21" s="156"/>
      <c r="K21" s="156"/>
      <c r="L21" s="156"/>
      <c r="M21" s="156"/>
      <c r="N21" s="36"/>
      <c r="O21" s="37"/>
      <c r="P21" s="156"/>
      <c r="Q21" s="156"/>
      <c r="R21" s="156"/>
      <c r="S21" s="156"/>
      <c r="T21" s="38"/>
      <c r="U21" s="36"/>
      <c r="V21" s="156"/>
      <c r="W21" s="156"/>
      <c r="X21" s="156"/>
      <c r="Y21" s="156"/>
      <c r="Z21" s="36"/>
      <c r="AA21" s="37"/>
      <c r="AB21" s="156"/>
      <c r="AC21" s="156"/>
      <c r="AD21" s="156"/>
      <c r="AE21" s="156"/>
      <c r="AF21" s="38"/>
      <c r="AG21" s="36"/>
      <c r="AH21" s="156"/>
      <c r="AI21" s="156"/>
      <c r="AJ21" s="156"/>
      <c r="AK21" s="156"/>
      <c r="AL21" s="36"/>
      <c r="AM21" s="37"/>
      <c r="AN21" s="156"/>
      <c r="AO21" s="156"/>
      <c r="AP21" s="156"/>
      <c r="AQ21" s="156"/>
      <c r="AR21" s="38"/>
      <c r="AS21" s="36"/>
      <c r="AT21" s="156"/>
      <c r="AU21" s="156"/>
      <c r="AV21" s="156"/>
      <c r="AW21" s="156"/>
      <c r="AX21" s="36"/>
      <c r="AY21" s="37"/>
      <c r="AZ21" s="156"/>
      <c r="BA21" s="156"/>
      <c r="BB21" s="156"/>
      <c r="BC21" s="156"/>
      <c r="BD21" s="38"/>
      <c r="BE21" s="36"/>
      <c r="BF21" s="156"/>
      <c r="BG21" s="156"/>
      <c r="BH21" s="156"/>
      <c r="BI21" s="156"/>
      <c r="BJ21" s="36"/>
      <c r="BK21" s="37"/>
      <c r="BL21" s="156"/>
      <c r="BM21" s="156"/>
      <c r="BN21" s="156"/>
      <c r="BO21" s="156"/>
      <c r="BP21" s="18"/>
    </row>
    <row r="22" spans="2:68" ht="21" customHeight="1" x14ac:dyDescent="0.4">
      <c r="B22" s="10" t="s">
        <v>35</v>
      </c>
      <c r="C22" s="26"/>
      <c r="D22" s="158"/>
      <c r="E22" s="158"/>
      <c r="F22" s="158"/>
      <c r="G22" s="158"/>
      <c r="H22" s="15"/>
      <c r="J22" s="158"/>
      <c r="K22" s="158"/>
      <c r="L22" s="158"/>
      <c r="M22" s="158"/>
      <c r="O22" s="17"/>
      <c r="P22" s="158"/>
      <c r="Q22" s="158"/>
      <c r="R22" s="158"/>
      <c r="S22" s="158"/>
      <c r="T22" s="18"/>
      <c r="V22" s="158"/>
      <c r="W22" s="158"/>
      <c r="X22" s="158"/>
      <c r="Y22" s="158"/>
      <c r="AA22" s="17"/>
      <c r="AB22" s="158"/>
      <c r="AC22" s="158"/>
      <c r="AD22" s="158"/>
      <c r="AE22" s="158"/>
      <c r="AF22" s="18"/>
      <c r="AH22" s="158"/>
      <c r="AI22" s="158"/>
      <c r="AJ22" s="158"/>
      <c r="AK22" s="158"/>
      <c r="AM22" s="17"/>
      <c r="AN22" s="158"/>
      <c r="AO22" s="158"/>
      <c r="AP22" s="158"/>
      <c r="AQ22" s="158"/>
      <c r="AR22" s="18"/>
      <c r="AT22" s="158"/>
      <c r="AU22" s="158"/>
      <c r="AV22" s="158"/>
      <c r="AW22" s="158"/>
      <c r="AY22" s="17"/>
      <c r="AZ22" s="158"/>
      <c r="BA22" s="158"/>
      <c r="BB22" s="158"/>
      <c r="BC22" s="158"/>
      <c r="BD22" s="18"/>
      <c r="BF22" s="158"/>
      <c r="BG22" s="158"/>
      <c r="BH22" s="158"/>
      <c r="BI22" s="158"/>
      <c r="BK22" s="17"/>
      <c r="BL22" s="158"/>
      <c r="BM22" s="158"/>
      <c r="BN22" s="158"/>
      <c r="BO22" s="158"/>
      <c r="BP22" s="18"/>
    </row>
    <row r="23" spans="2:68" s="34" customFormat="1" ht="21" customHeight="1" x14ac:dyDescent="0.4">
      <c r="B23" s="10" t="s">
        <v>36</v>
      </c>
      <c r="C23" s="26"/>
      <c r="D23" s="11"/>
      <c r="E23" s="11"/>
      <c r="F23" s="11"/>
      <c r="G23" s="11"/>
      <c r="H23" s="16"/>
      <c r="J23" s="11"/>
      <c r="K23" s="11"/>
      <c r="L23" s="11"/>
      <c r="M23" s="11"/>
      <c r="O23" s="33"/>
      <c r="P23" s="11"/>
      <c r="Q23" s="11"/>
      <c r="R23" s="11"/>
      <c r="S23" s="11"/>
      <c r="T23" s="15"/>
      <c r="V23" s="11"/>
      <c r="W23" s="11"/>
      <c r="X23" s="11"/>
      <c r="Y23" s="11"/>
      <c r="AA23" s="33"/>
      <c r="AB23" s="11"/>
      <c r="AC23" s="11"/>
      <c r="AD23" s="11"/>
      <c r="AE23" s="11"/>
      <c r="AF23" s="15"/>
      <c r="AH23" s="11"/>
      <c r="AI23" s="11"/>
      <c r="AJ23" s="11"/>
      <c r="AK23" s="11"/>
      <c r="AM23" s="33"/>
      <c r="AN23" s="11"/>
      <c r="AO23" s="11"/>
      <c r="AP23" s="11"/>
      <c r="AQ23" s="11"/>
      <c r="AR23" s="15"/>
      <c r="AT23" s="11"/>
      <c r="AU23" s="11"/>
      <c r="AV23" s="11"/>
      <c r="AW23" s="11"/>
      <c r="AY23" s="33"/>
      <c r="AZ23" s="11"/>
      <c r="BA23" s="11"/>
      <c r="BB23" s="11"/>
      <c r="BC23" s="11"/>
      <c r="BD23" s="15"/>
      <c r="BF23" s="11"/>
      <c r="BG23" s="11"/>
      <c r="BH23" s="11"/>
      <c r="BI23" s="11"/>
      <c r="BK23" s="33"/>
      <c r="BL23" s="11"/>
      <c r="BM23" s="11"/>
      <c r="BN23" s="11"/>
      <c r="BO23" s="11"/>
      <c r="BP23" s="15"/>
    </row>
    <row r="24" spans="2:68" s="34" customFormat="1" ht="21" customHeight="1" x14ac:dyDescent="0.4">
      <c r="B24" s="10" t="s">
        <v>33</v>
      </c>
      <c r="C24" s="26"/>
      <c r="D24" s="11"/>
      <c r="E24" s="11"/>
      <c r="F24" s="11"/>
      <c r="G24" s="11"/>
      <c r="H24" s="16"/>
      <c r="J24" s="11"/>
      <c r="K24" s="11"/>
      <c r="L24" s="11"/>
      <c r="M24" s="11"/>
      <c r="O24" s="33"/>
      <c r="P24" s="11"/>
      <c r="Q24" s="11"/>
      <c r="R24" s="11"/>
      <c r="S24" s="11"/>
      <c r="T24" s="15"/>
      <c r="V24" s="11"/>
      <c r="W24" s="11"/>
      <c r="X24" s="11"/>
      <c r="Y24" s="11"/>
      <c r="AA24" s="33"/>
      <c r="AB24" s="11"/>
      <c r="AC24" s="11"/>
      <c r="AD24" s="11"/>
      <c r="AE24" s="11"/>
      <c r="AF24" s="15"/>
      <c r="AH24" s="11"/>
      <c r="AI24" s="11"/>
      <c r="AJ24" s="11"/>
      <c r="AK24" s="11"/>
      <c r="AM24" s="33"/>
      <c r="AN24" s="11"/>
      <c r="AO24" s="11"/>
      <c r="AP24" s="11"/>
      <c r="AQ24" s="11"/>
      <c r="AR24" s="15"/>
      <c r="AT24" s="11"/>
      <c r="AU24" s="11"/>
      <c r="AV24" s="11"/>
      <c r="AW24" s="11"/>
      <c r="AY24" s="33"/>
      <c r="AZ24" s="11"/>
      <c r="BA24" s="11"/>
      <c r="BB24" s="11"/>
      <c r="BC24" s="11"/>
      <c r="BD24" s="15"/>
      <c r="BF24" s="11"/>
      <c r="BG24" s="11"/>
      <c r="BH24" s="11"/>
      <c r="BI24" s="11"/>
      <c r="BK24" s="33"/>
      <c r="BL24" s="11"/>
      <c r="BM24" s="11"/>
      <c r="BN24" s="11"/>
      <c r="BO24" s="11"/>
      <c r="BP24" s="15"/>
    </row>
    <row r="25" spans="2:68" ht="67.5" customHeight="1" x14ac:dyDescent="0.4">
      <c r="B25" s="27" t="s">
        <v>54</v>
      </c>
      <c r="C25" s="26"/>
      <c r="D25" s="144"/>
      <c r="E25" s="144"/>
      <c r="F25" s="144"/>
      <c r="G25" s="144"/>
      <c r="H25" s="72"/>
      <c r="I25" s="73"/>
      <c r="J25" s="144"/>
      <c r="K25" s="144"/>
      <c r="L25" s="144"/>
      <c r="M25" s="144"/>
      <c r="N25" s="73"/>
      <c r="O25" s="74"/>
      <c r="P25" s="144"/>
      <c r="Q25" s="144"/>
      <c r="R25" s="144"/>
      <c r="S25" s="144"/>
      <c r="T25" s="72"/>
      <c r="U25" s="73"/>
      <c r="V25" s="144"/>
      <c r="W25" s="144"/>
      <c r="X25" s="144"/>
      <c r="Y25" s="144"/>
      <c r="Z25" s="73"/>
      <c r="AA25" s="74"/>
      <c r="AB25" s="144"/>
      <c r="AC25" s="144"/>
      <c r="AD25" s="144"/>
      <c r="AE25" s="144"/>
      <c r="AF25" s="72"/>
      <c r="AG25" s="73"/>
      <c r="AH25" s="144"/>
      <c r="AI25" s="144"/>
      <c r="AJ25" s="144"/>
      <c r="AK25" s="144"/>
      <c r="AL25" s="73"/>
      <c r="AM25" s="74"/>
      <c r="AN25" s="144"/>
      <c r="AO25" s="144"/>
      <c r="AP25" s="144"/>
      <c r="AQ25" s="144"/>
      <c r="AR25" s="72"/>
      <c r="AS25" s="73"/>
      <c r="AT25" s="144"/>
      <c r="AU25" s="144"/>
      <c r="AV25" s="144"/>
      <c r="AW25" s="144"/>
      <c r="AX25" s="73"/>
      <c r="AY25" s="74"/>
      <c r="AZ25" s="144"/>
      <c r="BA25" s="144"/>
      <c r="BB25" s="144"/>
      <c r="BC25" s="144"/>
      <c r="BD25" s="72"/>
      <c r="BE25" s="73"/>
      <c r="BF25" s="144"/>
      <c r="BG25" s="144"/>
      <c r="BH25" s="144"/>
      <c r="BI25" s="144"/>
      <c r="BJ25" s="73"/>
      <c r="BK25" s="74"/>
      <c r="BL25" s="144"/>
      <c r="BM25" s="144"/>
      <c r="BN25" s="144"/>
      <c r="BO25" s="144"/>
      <c r="BP25" s="18"/>
    </row>
    <row r="26" spans="2:68" ht="7.5" customHeight="1" x14ac:dyDescent="0.4">
      <c r="C26" s="17"/>
      <c r="H26" s="18"/>
      <c r="O26" s="17"/>
      <c r="T26" s="18"/>
      <c r="AA26" s="17"/>
      <c r="AF26" s="18"/>
      <c r="AM26" s="17"/>
      <c r="AR26" s="18"/>
      <c r="AY26" s="17"/>
      <c r="BD26" s="18"/>
      <c r="BK26" s="17"/>
      <c r="BP26" s="18"/>
    </row>
    <row r="27" spans="2:68" ht="21" customHeight="1" x14ac:dyDescent="0.4">
      <c r="B27" s="10" t="s">
        <v>32</v>
      </c>
      <c r="C27" s="26"/>
      <c r="D27" s="156"/>
      <c r="E27" s="156"/>
      <c r="F27" s="156"/>
      <c r="G27" s="156"/>
      <c r="H27" s="35"/>
      <c r="I27" s="36"/>
      <c r="J27" s="156"/>
      <c r="K27" s="156"/>
      <c r="L27" s="156"/>
      <c r="M27" s="156"/>
      <c r="N27" s="36"/>
      <c r="O27" s="37"/>
      <c r="P27" s="156"/>
      <c r="Q27" s="156"/>
      <c r="R27" s="156"/>
      <c r="S27" s="156"/>
      <c r="T27" s="38"/>
      <c r="U27" s="36"/>
      <c r="V27" s="156"/>
      <c r="W27" s="156"/>
      <c r="X27" s="156"/>
      <c r="Y27" s="156"/>
      <c r="Z27" s="36"/>
      <c r="AA27" s="37"/>
      <c r="AB27" s="156"/>
      <c r="AC27" s="156"/>
      <c r="AD27" s="156"/>
      <c r="AE27" s="156"/>
      <c r="AF27" s="38"/>
      <c r="AG27" s="36"/>
      <c r="AH27" s="156"/>
      <c r="AI27" s="156"/>
      <c r="AJ27" s="156"/>
      <c r="AK27" s="156"/>
      <c r="AL27" s="36"/>
      <c r="AM27" s="37"/>
      <c r="AN27" s="156"/>
      <c r="AO27" s="156"/>
      <c r="AP27" s="156"/>
      <c r="AQ27" s="156"/>
      <c r="AR27" s="38"/>
      <c r="AS27" s="36"/>
      <c r="AT27" s="156"/>
      <c r="AU27" s="156"/>
      <c r="AV27" s="156"/>
      <c r="AW27" s="156"/>
      <c r="AX27" s="36"/>
      <c r="AY27" s="37"/>
      <c r="AZ27" s="156"/>
      <c r="BA27" s="156"/>
      <c r="BB27" s="156"/>
      <c r="BC27" s="156"/>
      <c r="BD27" s="38"/>
      <c r="BE27" s="36"/>
      <c r="BF27" s="156"/>
      <c r="BG27" s="156"/>
      <c r="BH27" s="156"/>
      <c r="BI27" s="156"/>
      <c r="BJ27" s="36"/>
      <c r="BK27" s="37"/>
      <c r="BL27" s="156"/>
      <c r="BM27" s="156"/>
      <c r="BN27" s="156"/>
      <c r="BO27" s="156"/>
      <c r="BP27" s="18"/>
    </row>
    <row r="28" spans="2:68" ht="21" customHeight="1" x14ac:dyDescent="0.4">
      <c r="B28" s="10" t="s">
        <v>35</v>
      </c>
      <c r="C28" s="26"/>
      <c r="D28" s="158"/>
      <c r="E28" s="158"/>
      <c r="F28" s="158"/>
      <c r="G28" s="158"/>
      <c r="H28" s="15"/>
      <c r="J28" s="158"/>
      <c r="K28" s="158"/>
      <c r="L28" s="158"/>
      <c r="M28" s="158"/>
      <c r="O28" s="17"/>
      <c r="P28" s="158"/>
      <c r="Q28" s="158"/>
      <c r="R28" s="158"/>
      <c r="S28" s="158"/>
      <c r="T28" s="18"/>
      <c r="V28" s="158"/>
      <c r="W28" s="158"/>
      <c r="X28" s="158"/>
      <c r="Y28" s="158"/>
      <c r="AA28" s="17"/>
      <c r="AB28" s="158"/>
      <c r="AC28" s="158"/>
      <c r="AD28" s="158"/>
      <c r="AE28" s="158"/>
      <c r="AF28" s="18"/>
      <c r="AH28" s="158"/>
      <c r="AI28" s="158"/>
      <c r="AJ28" s="158"/>
      <c r="AK28" s="158"/>
      <c r="AM28" s="17"/>
      <c r="AN28" s="158"/>
      <c r="AO28" s="158"/>
      <c r="AP28" s="158"/>
      <c r="AQ28" s="158"/>
      <c r="AR28" s="18"/>
      <c r="AT28" s="158"/>
      <c r="AU28" s="158"/>
      <c r="AV28" s="158"/>
      <c r="AW28" s="158"/>
      <c r="AY28" s="17"/>
      <c r="AZ28" s="158"/>
      <c r="BA28" s="158"/>
      <c r="BB28" s="158"/>
      <c r="BC28" s="158"/>
      <c r="BD28" s="18"/>
      <c r="BF28" s="158"/>
      <c r="BG28" s="158"/>
      <c r="BH28" s="158"/>
      <c r="BI28" s="158"/>
      <c r="BK28" s="17"/>
      <c r="BL28" s="158"/>
      <c r="BM28" s="158"/>
      <c r="BN28" s="158"/>
      <c r="BO28" s="158"/>
      <c r="BP28" s="18"/>
    </row>
    <row r="29" spans="2:68" s="34" customFormat="1" ht="21" customHeight="1" x14ac:dyDescent="0.4">
      <c r="B29" s="10" t="s">
        <v>36</v>
      </c>
      <c r="C29" s="26"/>
      <c r="D29" s="11"/>
      <c r="E29" s="11"/>
      <c r="F29" s="11"/>
      <c r="G29" s="11"/>
      <c r="H29" s="16"/>
      <c r="J29" s="11"/>
      <c r="K29" s="11"/>
      <c r="L29" s="11"/>
      <c r="M29" s="11"/>
      <c r="O29" s="33"/>
      <c r="P29" s="11"/>
      <c r="Q29" s="11"/>
      <c r="R29" s="11"/>
      <c r="S29" s="11"/>
      <c r="T29" s="15"/>
      <c r="V29" s="11"/>
      <c r="W29" s="11"/>
      <c r="X29" s="11"/>
      <c r="Y29" s="11"/>
      <c r="AA29" s="33"/>
      <c r="AB29" s="11"/>
      <c r="AC29" s="11"/>
      <c r="AD29" s="11"/>
      <c r="AE29" s="11"/>
      <c r="AF29" s="15"/>
      <c r="AH29" s="11"/>
      <c r="AI29" s="11"/>
      <c r="AJ29" s="11"/>
      <c r="AK29" s="11"/>
      <c r="AM29" s="33"/>
      <c r="AN29" s="11"/>
      <c r="AO29" s="11"/>
      <c r="AP29" s="11"/>
      <c r="AQ29" s="11"/>
      <c r="AR29" s="15"/>
      <c r="AT29" s="11"/>
      <c r="AU29" s="11"/>
      <c r="AV29" s="11"/>
      <c r="AW29" s="11"/>
      <c r="AY29" s="33"/>
      <c r="AZ29" s="11"/>
      <c r="BA29" s="11"/>
      <c r="BB29" s="11"/>
      <c r="BC29" s="11"/>
      <c r="BD29" s="15"/>
      <c r="BF29" s="11"/>
      <c r="BG29" s="11"/>
      <c r="BH29" s="11"/>
      <c r="BI29" s="11"/>
      <c r="BK29" s="33"/>
      <c r="BL29" s="11"/>
      <c r="BM29" s="11"/>
      <c r="BN29" s="11"/>
      <c r="BO29" s="11"/>
      <c r="BP29" s="15"/>
    </row>
    <row r="30" spans="2:68" s="34" customFormat="1" ht="21" customHeight="1" x14ac:dyDescent="0.4">
      <c r="B30" s="10" t="s">
        <v>33</v>
      </c>
      <c r="C30" s="26"/>
      <c r="D30" s="11"/>
      <c r="E30" s="11"/>
      <c r="F30" s="11"/>
      <c r="G30" s="11"/>
      <c r="H30" s="16"/>
      <c r="J30" s="11"/>
      <c r="K30" s="11"/>
      <c r="L30" s="11"/>
      <c r="M30" s="11"/>
      <c r="O30" s="33"/>
      <c r="P30" s="11"/>
      <c r="Q30" s="11"/>
      <c r="R30" s="11"/>
      <c r="S30" s="11"/>
      <c r="T30" s="15"/>
      <c r="V30" s="11"/>
      <c r="W30" s="11"/>
      <c r="X30" s="11"/>
      <c r="Y30" s="11"/>
      <c r="AA30" s="33"/>
      <c r="AB30" s="11"/>
      <c r="AC30" s="11"/>
      <c r="AD30" s="11"/>
      <c r="AE30" s="11"/>
      <c r="AF30" s="15"/>
      <c r="AH30" s="11"/>
      <c r="AI30" s="11"/>
      <c r="AJ30" s="11"/>
      <c r="AK30" s="11"/>
      <c r="AM30" s="33"/>
      <c r="AN30" s="11"/>
      <c r="AO30" s="11"/>
      <c r="AP30" s="11"/>
      <c r="AQ30" s="11"/>
      <c r="AR30" s="15"/>
      <c r="AT30" s="11"/>
      <c r="AU30" s="11"/>
      <c r="AV30" s="11"/>
      <c r="AW30" s="11"/>
      <c r="AY30" s="33"/>
      <c r="AZ30" s="11"/>
      <c r="BA30" s="11"/>
      <c r="BB30" s="11"/>
      <c r="BC30" s="11"/>
      <c r="BD30" s="15"/>
      <c r="BF30" s="11"/>
      <c r="BG30" s="11"/>
      <c r="BH30" s="11"/>
      <c r="BI30" s="11"/>
      <c r="BK30" s="33"/>
      <c r="BL30" s="11"/>
      <c r="BM30" s="11"/>
      <c r="BN30" s="11"/>
      <c r="BO30" s="11"/>
      <c r="BP30" s="15"/>
    </row>
    <row r="31" spans="2:68" ht="67.5" customHeight="1" x14ac:dyDescent="0.4">
      <c r="B31" s="27" t="s">
        <v>54</v>
      </c>
      <c r="C31" s="26"/>
      <c r="D31" s="129"/>
      <c r="E31" s="129"/>
      <c r="F31" s="129"/>
      <c r="G31" s="129"/>
      <c r="H31" s="75"/>
      <c r="I31" s="76"/>
      <c r="J31" s="129"/>
      <c r="K31" s="129"/>
      <c r="L31" s="129"/>
      <c r="M31" s="129"/>
      <c r="N31" s="76"/>
      <c r="O31" s="77"/>
      <c r="P31" s="129"/>
      <c r="Q31" s="129"/>
      <c r="R31" s="129"/>
      <c r="S31" s="129"/>
      <c r="T31" s="75"/>
      <c r="U31" s="76"/>
      <c r="V31" s="129"/>
      <c r="W31" s="129"/>
      <c r="X31" s="129"/>
      <c r="Y31" s="129"/>
      <c r="Z31" s="76"/>
      <c r="AA31" s="77"/>
      <c r="AB31" s="129"/>
      <c r="AC31" s="129"/>
      <c r="AD31" s="129"/>
      <c r="AE31" s="129"/>
      <c r="AF31" s="75"/>
      <c r="AG31" s="76"/>
      <c r="AH31" s="129"/>
      <c r="AI31" s="129"/>
      <c r="AJ31" s="129"/>
      <c r="AK31" s="129"/>
      <c r="AL31" s="76"/>
      <c r="AM31" s="77"/>
      <c r="AN31" s="129"/>
      <c r="AO31" s="129"/>
      <c r="AP31" s="129"/>
      <c r="AQ31" s="129"/>
      <c r="AR31" s="75"/>
      <c r="AS31" s="76"/>
      <c r="AT31" s="129"/>
      <c r="AU31" s="129"/>
      <c r="AV31" s="129"/>
      <c r="AW31" s="129"/>
      <c r="AX31" s="76"/>
      <c r="AY31" s="77"/>
      <c r="AZ31" s="129"/>
      <c r="BA31" s="129"/>
      <c r="BB31" s="129"/>
      <c r="BC31" s="129"/>
      <c r="BD31" s="75"/>
      <c r="BE31" s="76"/>
      <c r="BF31" s="129"/>
      <c r="BG31" s="129"/>
      <c r="BH31" s="129"/>
      <c r="BI31" s="129"/>
      <c r="BJ31" s="76"/>
      <c r="BK31" s="77"/>
      <c r="BL31" s="129"/>
      <c r="BM31" s="129"/>
      <c r="BN31" s="129"/>
      <c r="BO31" s="129"/>
      <c r="BP31" s="18"/>
    </row>
    <row r="32" spans="2:68" ht="8.25" customHeight="1" x14ac:dyDescent="0.4">
      <c r="C32" s="19"/>
      <c r="D32" s="20"/>
      <c r="E32" s="20"/>
      <c r="F32" s="20"/>
      <c r="G32" s="20"/>
      <c r="H32" s="21"/>
      <c r="I32" s="20"/>
      <c r="J32" s="20"/>
      <c r="K32" s="20"/>
      <c r="L32" s="20"/>
      <c r="M32" s="20"/>
      <c r="N32" s="20"/>
      <c r="O32" s="19"/>
      <c r="P32" s="20"/>
      <c r="Q32" s="20"/>
      <c r="R32" s="20"/>
      <c r="S32" s="20"/>
      <c r="T32" s="21"/>
      <c r="U32" s="20"/>
      <c r="V32" s="20"/>
      <c r="W32" s="20"/>
      <c r="X32" s="20"/>
      <c r="Y32" s="20"/>
      <c r="Z32" s="20"/>
      <c r="AA32" s="19"/>
      <c r="AB32" s="20"/>
      <c r="AC32" s="20"/>
      <c r="AD32" s="20"/>
      <c r="AE32" s="20"/>
      <c r="AF32" s="21"/>
      <c r="AG32" s="20"/>
      <c r="AH32" s="20"/>
      <c r="AI32" s="20"/>
      <c r="AJ32" s="20"/>
      <c r="AK32" s="20"/>
      <c r="AL32" s="20"/>
      <c r="AM32" s="19"/>
      <c r="AN32" s="20"/>
      <c r="AO32" s="20"/>
      <c r="AP32" s="20"/>
      <c r="AQ32" s="20"/>
      <c r="AR32" s="21"/>
      <c r="AS32" s="20"/>
      <c r="AT32" s="20"/>
      <c r="AU32" s="20"/>
      <c r="AV32" s="20"/>
      <c r="AW32" s="20"/>
      <c r="AX32" s="20"/>
      <c r="AY32" s="19"/>
      <c r="AZ32" s="20"/>
      <c r="BA32" s="20"/>
      <c r="BB32" s="20"/>
      <c r="BC32" s="20"/>
      <c r="BD32" s="21"/>
      <c r="BE32" s="20"/>
      <c r="BF32" s="20"/>
      <c r="BG32" s="20"/>
      <c r="BH32" s="20"/>
      <c r="BI32" s="20"/>
      <c r="BJ32" s="20"/>
      <c r="BK32" s="19"/>
      <c r="BL32" s="20"/>
      <c r="BM32" s="20"/>
      <c r="BN32" s="20"/>
      <c r="BO32" s="20"/>
      <c r="BP32" s="21"/>
    </row>
  </sheetData>
  <mergeCells count="176">
    <mergeCell ref="AH31:AK31"/>
    <mergeCell ref="AN31:AQ31"/>
    <mergeCell ref="AT31:AW31"/>
    <mergeCell ref="AZ31:BC31"/>
    <mergeCell ref="BF31:BI31"/>
    <mergeCell ref="BL31:BO31"/>
    <mergeCell ref="AN28:AQ28"/>
    <mergeCell ref="AT28:AW28"/>
    <mergeCell ref="AZ28:BC28"/>
    <mergeCell ref="BF28:BI28"/>
    <mergeCell ref="BL28:BO28"/>
    <mergeCell ref="AH28:AK28"/>
    <mergeCell ref="D31:G31"/>
    <mergeCell ref="J31:M31"/>
    <mergeCell ref="P31:S31"/>
    <mergeCell ref="V31:Y31"/>
    <mergeCell ref="AB31:AE31"/>
    <mergeCell ref="D28:G28"/>
    <mergeCell ref="J28:M28"/>
    <mergeCell ref="P28:S28"/>
    <mergeCell ref="V28:Y28"/>
    <mergeCell ref="AB28:AE28"/>
    <mergeCell ref="AH27:AK27"/>
    <mergeCell ref="AN27:AQ27"/>
    <mergeCell ref="AT27:AW27"/>
    <mergeCell ref="AZ27:BC27"/>
    <mergeCell ref="BF27:BI27"/>
    <mergeCell ref="BL27:BO27"/>
    <mergeCell ref="AN25:AQ25"/>
    <mergeCell ref="AT25:AW25"/>
    <mergeCell ref="AZ25:BC25"/>
    <mergeCell ref="BF25:BI25"/>
    <mergeCell ref="BL25:BO25"/>
    <mergeCell ref="AH25:AK25"/>
    <mergeCell ref="D27:G27"/>
    <mergeCell ref="J27:M27"/>
    <mergeCell ref="P27:S27"/>
    <mergeCell ref="V27:Y27"/>
    <mergeCell ref="AB27:AE27"/>
    <mergeCell ref="D25:G25"/>
    <mergeCell ref="J25:M25"/>
    <mergeCell ref="P25:S25"/>
    <mergeCell ref="V25:Y25"/>
    <mergeCell ref="AB25:AE25"/>
    <mergeCell ref="AH22:AK22"/>
    <mergeCell ref="AN22:AQ22"/>
    <mergeCell ref="AT22:AW22"/>
    <mergeCell ref="AZ22:BC22"/>
    <mergeCell ref="BF22:BI22"/>
    <mergeCell ref="BL22:BO22"/>
    <mergeCell ref="AN21:AQ21"/>
    <mergeCell ref="AT21:AW21"/>
    <mergeCell ref="AZ21:BC21"/>
    <mergeCell ref="BF21:BI21"/>
    <mergeCell ref="BL21:BO21"/>
    <mergeCell ref="AH21:AK21"/>
    <mergeCell ref="D22:G22"/>
    <mergeCell ref="J22:M22"/>
    <mergeCell ref="P22:S22"/>
    <mergeCell ref="V22:Y22"/>
    <mergeCell ref="AB22:AE22"/>
    <mergeCell ref="D21:G21"/>
    <mergeCell ref="J21:M21"/>
    <mergeCell ref="P21:S21"/>
    <mergeCell ref="V21:Y21"/>
    <mergeCell ref="AB21:AE21"/>
    <mergeCell ref="AH19:AK19"/>
    <mergeCell ref="AN19:AQ19"/>
    <mergeCell ref="AT19:AW19"/>
    <mergeCell ref="AZ19:BC19"/>
    <mergeCell ref="BF19:BI19"/>
    <mergeCell ref="BL19:BO19"/>
    <mergeCell ref="AN16:AQ16"/>
    <mergeCell ref="AT16:AW16"/>
    <mergeCell ref="AZ16:BC16"/>
    <mergeCell ref="BF16:BI16"/>
    <mergeCell ref="BL16:BO16"/>
    <mergeCell ref="AH16:AK16"/>
    <mergeCell ref="D19:G19"/>
    <mergeCell ref="J19:M19"/>
    <mergeCell ref="P19:S19"/>
    <mergeCell ref="V19:Y19"/>
    <mergeCell ref="AB19:AE19"/>
    <mergeCell ref="D16:G16"/>
    <mergeCell ref="J16:M16"/>
    <mergeCell ref="P16:S16"/>
    <mergeCell ref="V16:Y16"/>
    <mergeCell ref="AB16:AE16"/>
    <mergeCell ref="AH15:AK15"/>
    <mergeCell ref="AN15:AQ15"/>
    <mergeCell ref="AT15:AW15"/>
    <mergeCell ref="AZ15:BC15"/>
    <mergeCell ref="BF15:BI15"/>
    <mergeCell ref="BL15:BO15"/>
    <mergeCell ref="AN13:AQ13"/>
    <mergeCell ref="AT13:AW13"/>
    <mergeCell ref="AZ13:BC13"/>
    <mergeCell ref="BF13:BI13"/>
    <mergeCell ref="BL13:BO13"/>
    <mergeCell ref="AH13:AK13"/>
    <mergeCell ref="D15:G15"/>
    <mergeCell ref="J15:M15"/>
    <mergeCell ref="P15:S15"/>
    <mergeCell ref="V15:Y15"/>
    <mergeCell ref="AB15:AE15"/>
    <mergeCell ref="D13:G13"/>
    <mergeCell ref="J13:M13"/>
    <mergeCell ref="P13:S13"/>
    <mergeCell ref="V13:Y13"/>
    <mergeCell ref="AB13:AE13"/>
    <mergeCell ref="AH10:AK10"/>
    <mergeCell ref="AN10:AQ10"/>
    <mergeCell ref="AT10:AW10"/>
    <mergeCell ref="AZ10:BC10"/>
    <mergeCell ref="BF10:BI10"/>
    <mergeCell ref="BL10:BO10"/>
    <mergeCell ref="AN9:AQ9"/>
    <mergeCell ref="AT9:AW9"/>
    <mergeCell ref="AZ9:BC9"/>
    <mergeCell ref="BF9:BI9"/>
    <mergeCell ref="BL9:BO9"/>
    <mergeCell ref="AH9:AK9"/>
    <mergeCell ref="D10:G10"/>
    <mergeCell ref="J10:M10"/>
    <mergeCell ref="P10:S10"/>
    <mergeCell ref="V10:Y10"/>
    <mergeCell ref="AB10:AE10"/>
    <mergeCell ref="D9:G9"/>
    <mergeCell ref="J9:M9"/>
    <mergeCell ref="P9:S9"/>
    <mergeCell ref="V9:Y9"/>
    <mergeCell ref="AB9:AE9"/>
    <mergeCell ref="AH7:AK7"/>
    <mergeCell ref="AN7:AQ7"/>
    <mergeCell ref="AT7:AW7"/>
    <mergeCell ref="AZ7:BC7"/>
    <mergeCell ref="BF7:BI7"/>
    <mergeCell ref="BL7:BO7"/>
    <mergeCell ref="AN4:AQ4"/>
    <mergeCell ref="AT4:AW4"/>
    <mergeCell ref="AZ4:BC4"/>
    <mergeCell ref="BF4:BI4"/>
    <mergeCell ref="BL4:BO4"/>
    <mergeCell ref="AH4:AK4"/>
    <mergeCell ref="D7:G7"/>
    <mergeCell ref="J7:M7"/>
    <mergeCell ref="P7:S7"/>
    <mergeCell ref="V7:Y7"/>
    <mergeCell ref="AB7:AE7"/>
    <mergeCell ref="D4:G4"/>
    <mergeCell ref="J4:M4"/>
    <mergeCell ref="P4:S4"/>
    <mergeCell ref="V4:Y4"/>
    <mergeCell ref="AB4:AE4"/>
    <mergeCell ref="AH3:AK3"/>
    <mergeCell ref="AN3:AQ3"/>
    <mergeCell ref="AT3:AW3"/>
    <mergeCell ref="AZ3:BC3"/>
    <mergeCell ref="BF3:BI3"/>
    <mergeCell ref="BL3:BO3"/>
    <mergeCell ref="AN2:AQ2"/>
    <mergeCell ref="AT2:AW2"/>
    <mergeCell ref="AZ2:BC2"/>
    <mergeCell ref="BF2:BI2"/>
    <mergeCell ref="BL2:BO2"/>
    <mergeCell ref="AH2:AK2"/>
    <mergeCell ref="D3:G3"/>
    <mergeCell ref="J3:M3"/>
    <mergeCell ref="P3:S3"/>
    <mergeCell ref="V3:Y3"/>
    <mergeCell ref="AB3:AE3"/>
    <mergeCell ref="D2:G2"/>
    <mergeCell ref="J2:M2"/>
    <mergeCell ref="P2:S2"/>
    <mergeCell ref="V2:Y2"/>
    <mergeCell ref="AB2:AE2"/>
  </mergeCells>
  <phoneticPr fontId="1"/>
  <conditionalFormatting sqref="D9">
    <cfRule type="expression" dxfId="111" priority="101">
      <formula>$D$9&lt;&gt;""</formula>
    </cfRule>
  </conditionalFormatting>
  <conditionalFormatting sqref="D3:G3">
    <cfRule type="expression" dxfId="110" priority="112">
      <formula>$D$3&lt;&gt;""</formula>
    </cfRule>
  </conditionalFormatting>
  <conditionalFormatting sqref="D7:G7">
    <cfRule type="expression" dxfId="109" priority="56">
      <formula>$D$7:$G$7&lt;&gt;""</formula>
    </cfRule>
  </conditionalFormatting>
  <conditionalFormatting sqref="D13:G13">
    <cfRule type="expression" dxfId="108" priority="45">
      <formula>$D$13&lt;&gt;""</formula>
    </cfRule>
  </conditionalFormatting>
  <conditionalFormatting sqref="D15:G15">
    <cfRule type="expression" dxfId="107" priority="91">
      <formula>$D$15&lt;&gt;""</formula>
    </cfRule>
  </conditionalFormatting>
  <conditionalFormatting sqref="D19:G19">
    <cfRule type="expression" dxfId="106" priority="34">
      <formula>$H$19&lt;&gt;""</formula>
    </cfRule>
    <cfRule type="expression" dxfId="105" priority="33">
      <formula>$D$19&lt;&gt;""</formula>
    </cfRule>
  </conditionalFormatting>
  <conditionalFormatting sqref="D21:G21">
    <cfRule type="expression" dxfId="104" priority="79">
      <formula>$D$21&lt;&gt;""</formula>
    </cfRule>
  </conditionalFormatting>
  <conditionalFormatting sqref="D25:G25">
    <cfRule type="expression" dxfId="103" priority="22">
      <formula>$D$25&lt;&gt;""</formula>
    </cfRule>
  </conditionalFormatting>
  <conditionalFormatting sqref="D27:G27">
    <cfRule type="expression" dxfId="102" priority="68">
      <formula>$D$27&lt;&gt;""</formula>
    </cfRule>
  </conditionalFormatting>
  <conditionalFormatting sqref="D31:G31">
    <cfRule type="expression" dxfId="101" priority="11">
      <formula>$D$31&lt;&gt;""</formula>
    </cfRule>
  </conditionalFormatting>
  <conditionalFormatting sqref="J3:M3">
    <cfRule type="expression" dxfId="100" priority="111">
      <formula>$J$3&lt;&gt;""</formula>
    </cfRule>
  </conditionalFormatting>
  <conditionalFormatting sqref="J7:M7">
    <cfRule type="expression" dxfId="99" priority="55">
      <formula>$J$7:$M$7&lt;&gt;""</formula>
    </cfRule>
  </conditionalFormatting>
  <conditionalFormatting sqref="J9:M9">
    <cfRule type="expression" dxfId="98" priority="57">
      <formula>$J$9&lt;&gt;""</formula>
    </cfRule>
  </conditionalFormatting>
  <conditionalFormatting sqref="J13:M13">
    <cfRule type="expression" dxfId="97" priority="44">
      <formula>$J$13&lt;&gt;""</formula>
    </cfRule>
  </conditionalFormatting>
  <conditionalFormatting sqref="J15:M15">
    <cfRule type="expression" dxfId="96" priority="90">
      <formula>$J$15&lt;&gt;""</formula>
    </cfRule>
  </conditionalFormatting>
  <conditionalFormatting sqref="J19:M19">
    <cfRule type="expression" dxfId="95" priority="32">
      <formula>$J$19&lt;&gt;""</formula>
    </cfRule>
  </conditionalFormatting>
  <conditionalFormatting sqref="J21:M21">
    <cfRule type="expression" dxfId="94" priority="78">
      <formula>$J$21&lt;&gt;""</formula>
    </cfRule>
  </conditionalFormatting>
  <conditionalFormatting sqref="J25:M25">
    <cfRule type="expression" dxfId="93" priority="21">
      <formula>$J$25&lt;&gt;""</formula>
    </cfRule>
  </conditionalFormatting>
  <conditionalFormatting sqref="J27:M27">
    <cfRule type="expression" dxfId="92" priority="67">
      <formula>$J$27&lt;&gt;""</formula>
    </cfRule>
  </conditionalFormatting>
  <conditionalFormatting sqref="J31:M31">
    <cfRule type="expression" dxfId="91" priority="10">
      <formula>$J$31&lt;&gt;""</formula>
    </cfRule>
  </conditionalFormatting>
  <conditionalFormatting sqref="P3:S3">
    <cfRule type="expression" dxfId="90" priority="110">
      <formula>$P$3&lt;&gt;""</formula>
    </cfRule>
  </conditionalFormatting>
  <conditionalFormatting sqref="P7:S7">
    <cfRule type="expression" dxfId="89" priority="54">
      <formula>$P$7&lt;&gt;""</formula>
    </cfRule>
  </conditionalFormatting>
  <conditionalFormatting sqref="P9:S9">
    <cfRule type="expression" dxfId="88" priority="100">
      <formula>$P$9&lt;&gt;""</formula>
    </cfRule>
  </conditionalFormatting>
  <conditionalFormatting sqref="P13:S13">
    <cfRule type="expression" dxfId="87" priority="43">
      <formula>$P$13&lt;&gt;""</formula>
    </cfRule>
  </conditionalFormatting>
  <conditionalFormatting sqref="P15:S15">
    <cfRule type="expression" dxfId="86" priority="89">
      <formula>$P$15&lt;&gt;""</formula>
    </cfRule>
  </conditionalFormatting>
  <conditionalFormatting sqref="P19:S19">
    <cfRule type="expression" dxfId="85" priority="31">
      <formula>$P$19&lt;&gt;""</formula>
    </cfRule>
  </conditionalFormatting>
  <conditionalFormatting sqref="P21:S21">
    <cfRule type="expression" dxfId="84" priority="77">
      <formula>$P$21&lt;&gt;""</formula>
    </cfRule>
  </conditionalFormatting>
  <conditionalFormatting sqref="P25:S25">
    <cfRule type="expression" dxfId="83" priority="20">
      <formula>$P$25&lt;&gt;""</formula>
    </cfRule>
  </conditionalFormatting>
  <conditionalFormatting sqref="P27:S27">
    <cfRule type="expression" dxfId="82" priority="66">
      <formula>$P$27&lt;&gt;""</formula>
    </cfRule>
  </conditionalFormatting>
  <conditionalFormatting sqref="P31:S31">
    <cfRule type="expression" dxfId="81" priority="9">
      <formula>$P$31&lt;&gt;""</formula>
    </cfRule>
  </conditionalFormatting>
  <conditionalFormatting sqref="V3:Y3">
    <cfRule type="expression" dxfId="80" priority="109">
      <formula>$V$3&lt;&gt;""</formula>
    </cfRule>
  </conditionalFormatting>
  <conditionalFormatting sqref="V7:Y7">
    <cfRule type="expression" dxfId="79" priority="53">
      <formula>$V$7&lt;&gt;""</formula>
    </cfRule>
  </conditionalFormatting>
  <conditionalFormatting sqref="V9:Y9">
    <cfRule type="expression" dxfId="78" priority="99">
      <formula>$V$9&lt;&gt;""</formula>
    </cfRule>
  </conditionalFormatting>
  <conditionalFormatting sqref="V13:Y13">
    <cfRule type="expression" dxfId="77" priority="42">
      <formula>$V$13&lt;&gt;""</formula>
    </cfRule>
  </conditionalFormatting>
  <conditionalFormatting sqref="V15:Y15">
    <cfRule type="expression" dxfId="76" priority="88">
      <formula>$V$15&lt;&gt;""</formula>
    </cfRule>
  </conditionalFormatting>
  <conditionalFormatting sqref="V19:Y19">
    <cfRule type="expression" dxfId="75" priority="30">
      <formula>$V$19&lt;&gt;""</formula>
    </cfRule>
  </conditionalFormatting>
  <conditionalFormatting sqref="V21:Y21">
    <cfRule type="expression" dxfId="74" priority="76">
      <formula>$V$21&lt;&gt;""</formula>
    </cfRule>
  </conditionalFormatting>
  <conditionalFormatting sqref="V25:Y25">
    <cfRule type="expression" dxfId="73" priority="19">
      <formula>$V$25&lt;&gt;""</formula>
    </cfRule>
  </conditionalFormatting>
  <conditionalFormatting sqref="V27:Y27">
    <cfRule type="expression" dxfId="72" priority="65">
      <formula>$V$27&lt;&gt;""</formula>
    </cfRule>
  </conditionalFormatting>
  <conditionalFormatting sqref="V31:Y31">
    <cfRule type="expression" dxfId="71" priority="8">
      <formula>$V$31&lt;&gt;""</formula>
    </cfRule>
  </conditionalFormatting>
  <conditionalFormatting sqref="AB3:AE3">
    <cfRule type="expression" dxfId="70" priority="108">
      <formula>$AB$3&lt;&gt;""</formula>
    </cfRule>
  </conditionalFormatting>
  <conditionalFormatting sqref="AB7:AE7">
    <cfRule type="expression" dxfId="69" priority="52">
      <formula>$AB$7&lt;&gt;""</formula>
    </cfRule>
  </conditionalFormatting>
  <conditionalFormatting sqref="AB9:AE9">
    <cfRule type="expression" dxfId="68" priority="98">
      <formula>$AB$9&lt;&gt;""</formula>
    </cfRule>
  </conditionalFormatting>
  <conditionalFormatting sqref="AB13:AE13">
    <cfRule type="expression" dxfId="67" priority="41">
      <formula>$AB$13&lt;&gt;""</formula>
    </cfRule>
  </conditionalFormatting>
  <conditionalFormatting sqref="AB15:AE15">
    <cfRule type="expression" dxfId="66" priority="87">
      <formula>$AB$15&lt;&gt;""</formula>
    </cfRule>
  </conditionalFormatting>
  <conditionalFormatting sqref="AB19:AE19">
    <cfRule type="expression" dxfId="65" priority="29">
      <formula>$AB$19&lt;&gt;""</formula>
    </cfRule>
  </conditionalFormatting>
  <conditionalFormatting sqref="AB21:AE21">
    <cfRule type="expression" dxfId="64" priority="75">
      <formula>$AB$21&lt;&gt;""</formula>
    </cfRule>
  </conditionalFormatting>
  <conditionalFormatting sqref="AB25:AE25">
    <cfRule type="expression" dxfId="63" priority="18">
      <formula>$AB$25&lt;&gt;""</formula>
    </cfRule>
  </conditionalFormatting>
  <conditionalFormatting sqref="AB27:AE27">
    <cfRule type="expression" dxfId="62" priority="64">
      <formula>$AB$27&lt;&gt;""</formula>
    </cfRule>
  </conditionalFormatting>
  <conditionalFormatting sqref="AB31:AE31">
    <cfRule type="expression" dxfId="61" priority="7">
      <formula>$AB$31&lt;&gt;""</formula>
    </cfRule>
  </conditionalFormatting>
  <conditionalFormatting sqref="AH3:AK3">
    <cfRule type="expression" dxfId="60" priority="107">
      <formula>$AH$3&lt;&gt;""</formula>
    </cfRule>
  </conditionalFormatting>
  <conditionalFormatting sqref="AH7:AK7">
    <cfRule type="expression" dxfId="59" priority="51">
      <formula>$AH$7&lt;&gt;""</formula>
    </cfRule>
  </conditionalFormatting>
  <conditionalFormatting sqref="AH9:AK9">
    <cfRule type="expression" dxfId="58" priority="97">
      <formula>$AH$9&lt;&gt;""</formula>
    </cfRule>
  </conditionalFormatting>
  <conditionalFormatting sqref="AH13:AK13">
    <cfRule type="expression" dxfId="57" priority="40">
      <formula>$AH$13&lt;&gt;""</formula>
    </cfRule>
  </conditionalFormatting>
  <conditionalFormatting sqref="AH15:AK15">
    <cfRule type="expression" dxfId="56" priority="86">
      <formula>$AH$15&lt;&gt;""</formula>
    </cfRule>
  </conditionalFormatting>
  <conditionalFormatting sqref="AH19:AK19">
    <cfRule type="expression" dxfId="55" priority="28">
      <formula>$AH$19&lt;&gt;""</formula>
    </cfRule>
  </conditionalFormatting>
  <conditionalFormatting sqref="AH21:AK21">
    <cfRule type="expression" dxfId="54" priority="74">
      <formula>$AH$21&lt;&gt;""</formula>
    </cfRule>
  </conditionalFormatting>
  <conditionalFormatting sqref="AH25:AK25">
    <cfRule type="expression" dxfId="53" priority="17">
      <formula>$AH$25&lt;&gt;""</formula>
    </cfRule>
  </conditionalFormatting>
  <conditionalFormatting sqref="AH27:AK27">
    <cfRule type="expression" dxfId="52" priority="63">
      <formula>$AH$27&lt;&gt;""</formula>
    </cfRule>
  </conditionalFormatting>
  <conditionalFormatting sqref="AH31:AK31">
    <cfRule type="expression" dxfId="51" priority="6">
      <formula>$AH$31&lt;&gt;""</formula>
    </cfRule>
  </conditionalFormatting>
  <conditionalFormatting sqref="AN3:AQ3">
    <cfRule type="expression" dxfId="50" priority="106">
      <formula>$AN$3&lt;&gt;""</formula>
    </cfRule>
  </conditionalFormatting>
  <conditionalFormatting sqref="AN7:AQ7">
    <cfRule type="expression" dxfId="49" priority="50">
      <formula>$AN$7&lt;&gt;""</formula>
    </cfRule>
  </conditionalFormatting>
  <conditionalFormatting sqref="AN9:AQ9">
    <cfRule type="expression" dxfId="48" priority="96">
      <formula>$AN$9&lt;&gt;""</formula>
    </cfRule>
  </conditionalFormatting>
  <conditionalFormatting sqref="AN13:AQ13">
    <cfRule type="expression" dxfId="47" priority="39">
      <formula>$AN$13&lt;&gt;""</formula>
    </cfRule>
  </conditionalFormatting>
  <conditionalFormatting sqref="AN15:AQ15">
    <cfRule type="expression" dxfId="46" priority="85">
      <formula>$AN$15&lt;&gt;""</formula>
    </cfRule>
  </conditionalFormatting>
  <conditionalFormatting sqref="AN19:AQ19">
    <cfRule type="expression" dxfId="45" priority="27">
      <formula>$AN$19&lt;&gt;""</formula>
    </cfRule>
  </conditionalFormatting>
  <conditionalFormatting sqref="AN21:AQ21">
    <cfRule type="expression" dxfId="44" priority="73">
      <formula>$AN$21&lt;&gt;""</formula>
    </cfRule>
  </conditionalFormatting>
  <conditionalFormatting sqref="AN25:AQ25">
    <cfRule type="expression" dxfId="43" priority="16">
      <formula>$AN$25&lt;&gt;""</formula>
    </cfRule>
  </conditionalFormatting>
  <conditionalFormatting sqref="AN27:AQ27">
    <cfRule type="expression" dxfId="42" priority="62">
      <formula>$AN$27&lt;&gt;""</formula>
    </cfRule>
  </conditionalFormatting>
  <conditionalFormatting sqref="AN31:AQ31">
    <cfRule type="expression" dxfId="41" priority="5">
      <formula>$AN$31&lt;&gt;""</formula>
    </cfRule>
  </conditionalFormatting>
  <conditionalFormatting sqref="AT3:AW3">
    <cfRule type="expression" dxfId="40" priority="105">
      <formula>$AT$3&lt;&gt;""</formula>
    </cfRule>
  </conditionalFormatting>
  <conditionalFormatting sqref="AT7:AW7">
    <cfRule type="expression" dxfId="39" priority="49">
      <formula>$AT$7&lt;&gt;""</formula>
    </cfRule>
  </conditionalFormatting>
  <conditionalFormatting sqref="AT9:AW9">
    <cfRule type="expression" dxfId="38" priority="95">
      <formula>$AT$9&lt;&gt;""</formula>
    </cfRule>
  </conditionalFormatting>
  <conditionalFormatting sqref="AT13:AW13">
    <cfRule type="expression" dxfId="37" priority="38">
      <formula>$AT$13&lt;&gt;""</formula>
    </cfRule>
  </conditionalFormatting>
  <conditionalFormatting sqref="AT15:AW15">
    <cfRule type="expression" dxfId="36" priority="83">
      <formula>$AT$15&lt;&gt;""</formula>
    </cfRule>
    <cfRule type="expression" dxfId="35" priority="84">
      <formula>"="</formula>
    </cfRule>
  </conditionalFormatting>
  <conditionalFormatting sqref="AT19:AW19">
    <cfRule type="expression" dxfId="34" priority="26">
      <formula>$AT$19&lt;&gt;""</formula>
    </cfRule>
  </conditionalFormatting>
  <conditionalFormatting sqref="AT21:AW21">
    <cfRule type="expression" dxfId="33" priority="72">
      <formula>$AT$21&lt;&gt;""</formula>
    </cfRule>
  </conditionalFormatting>
  <conditionalFormatting sqref="AT25:AW25">
    <cfRule type="expression" dxfId="32" priority="15">
      <formula>$AT$25&lt;&gt;""</formula>
    </cfRule>
  </conditionalFormatting>
  <conditionalFormatting sqref="AT27:AW27">
    <cfRule type="expression" dxfId="31" priority="61">
      <formula>$AT$27&lt;&gt;""</formula>
    </cfRule>
  </conditionalFormatting>
  <conditionalFormatting sqref="AT31:AW31">
    <cfRule type="expression" dxfId="30" priority="4">
      <formula>$AT$31&lt;&gt;""</formula>
    </cfRule>
  </conditionalFormatting>
  <conditionalFormatting sqref="AZ3:BC3">
    <cfRule type="expression" dxfId="29" priority="104">
      <formula>$AZ$3&lt;&gt;""</formula>
    </cfRule>
  </conditionalFormatting>
  <conditionalFormatting sqref="AZ7:BC7">
    <cfRule type="expression" dxfId="28" priority="48">
      <formula>$AZ$7&lt;&gt;""</formula>
    </cfRule>
  </conditionalFormatting>
  <conditionalFormatting sqref="AZ9:BC9">
    <cfRule type="expression" dxfId="27" priority="94">
      <formula>$AZ$9&lt;&gt;""</formula>
    </cfRule>
  </conditionalFormatting>
  <conditionalFormatting sqref="AZ13:BC13">
    <cfRule type="expression" dxfId="26" priority="37">
      <formula>$AZ$13&lt;&gt;""</formula>
    </cfRule>
  </conditionalFormatting>
  <conditionalFormatting sqref="AZ15:BC15">
    <cfRule type="expression" dxfId="25" priority="82">
      <formula>$AZ$15&lt;&gt;""</formula>
    </cfRule>
  </conditionalFormatting>
  <conditionalFormatting sqref="AZ19:BC19">
    <cfRule type="expression" dxfId="24" priority="25">
      <formula>$AZ$19&lt;&gt;""</formula>
    </cfRule>
  </conditionalFormatting>
  <conditionalFormatting sqref="AZ21:BC21">
    <cfRule type="expression" dxfId="23" priority="71">
      <formula>$AZ$21&lt;&gt;""</formula>
    </cfRule>
  </conditionalFormatting>
  <conditionalFormatting sqref="AZ25:BC25">
    <cfRule type="expression" dxfId="22" priority="14">
      <formula>$AZ$25&lt;&gt;""</formula>
    </cfRule>
  </conditionalFormatting>
  <conditionalFormatting sqref="AZ27:BC27">
    <cfRule type="expression" dxfId="21" priority="60">
      <formula>$AZ$27&lt;&gt;""</formula>
    </cfRule>
  </conditionalFormatting>
  <conditionalFormatting sqref="AZ31:BC31">
    <cfRule type="expression" dxfId="20" priority="3">
      <formula>$AZ$31&lt;&gt;""</formula>
    </cfRule>
  </conditionalFormatting>
  <conditionalFormatting sqref="BF3:BI3">
    <cfRule type="expression" dxfId="19" priority="103">
      <formula>$BF$3&lt;&gt;""</formula>
    </cfRule>
  </conditionalFormatting>
  <conditionalFormatting sqref="BF7:BI7">
    <cfRule type="expression" dxfId="18" priority="47">
      <formula>$BF$7&lt;&gt;""</formula>
    </cfRule>
  </conditionalFormatting>
  <conditionalFormatting sqref="BF9:BI9">
    <cfRule type="expression" dxfId="17" priority="93">
      <formula>$BF$9&lt;&gt;""</formula>
    </cfRule>
  </conditionalFormatting>
  <conditionalFormatting sqref="BF13:BI13">
    <cfRule type="expression" dxfId="16" priority="36">
      <formula>$BF$13&lt;&gt;""</formula>
    </cfRule>
  </conditionalFormatting>
  <conditionalFormatting sqref="BF15:BI15">
    <cfRule type="expression" dxfId="15" priority="81">
      <formula>$BF$15&lt;&gt;""</formula>
    </cfRule>
  </conditionalFormatting>
  <conditionalFormatting sqref="BF19:BI19">
    <cfRule type="expression" dxfId="14" priority="24">
      <formula>$BF$19&lt;&gt;""</formula>
    </cfRule>
  </conditionalFormatting>
  <conditionalFormatting sqref="BF21:BI21">
    <cfRule type="expression" dxfId="13" priority="70">
      <formula>$BF$21&lt;&gt;""</formula>
    </cfRule>
  </conditionalFormatting>
  <conditionalFormatting sqref="BF25:BI25">
    <cfRule type="expression" dxfId="12" priority="13">
      <formula>$BF$25&lt;&gt;""</formula>
    </cfRule>
  </conditionalFormatting>
  <conditionalFormatting sqref="BF27:BI27">
    <cfRule type="expression" dxfId="11" priority="59">
      <formula>$BF$27&lt;&gt;""</formula>
    </cfRule>
  </conditionalFormatting>
  <conditionalFormatting sqref="BF31:BI31">
    <cfRule type="expression" dxfId="10" priority="2">
      <formula>$BF$31&lt;&gt;""</formula>
    </cfRule>
  </conditionalFormatting>
  <conditionalFormatting sqref="BL3:BO3">
    <cfRule type="expression" dxfId="9" priority="102">
      <formula>$BL$3&lt;&gt;""</formula>
    </cfRule>
  </conditionalFormatting>
  <conditionalFormatting sqref="BL7:BO7">
    <cfRule type="expression" dxfId="8" priority="46">
      <formula>$BL$7&lt;&gt;""</formula>
    </cfRule>
  </conditionalFormatting>
  <conditionalFormatting sqref="BL9:BO9">
    <cfRule type="expression" dxfId="7" priority="92">
      <formula>$BL$9&lt;&gt;""</formula>
    </cfRule>
  </conditionalFormatting>
  <conditionalFormatting sqref="BL13:BO13">
    <cfRule type="expression" dxfId="6" priority="35">
      <formula>$BL$13&lt;&gt;""</formula>
    </cfRule>
  </conditionalFormatting>
  <conditionalFormatting sqref="BL15:BO15">
    <cfRule type="expression" dxfId="5" priority="80">
      <formula>$BL$15&lt;&gt;""</formula>
    </cfRule>
  </conditionalFormatting>
  <conditionalFormatting sqref="BL19:BO19">
    <cfRule type="expression" dxfId="4" priority="23">
      <formula>$BL$19&lt;&gt;""</formula>
    </cfRule>
  </conditionalFormatting>
  <conditionalFormatting sqref="BL21:BO21">
    <cfRule type="expression" dxfId="3" priority="69">
      <formula>$BL$21&lt;&gt;""</formula>
    </cfRule>
  </conditionalFormatting>
  <conditionalFormatting sqref="BL25:BO25">
    <cfRule type="expression" dxfId="2" priority="12">
      <formula>$BL$25&lt;&gt;""</formula>
    </cfRule>
  </conditionalFormatting>
  <conditionalFormatting sqref="BL27:BO27">
    <cfRule type="expression" dxfId="1" priority="58">
      <formula>$BL$27&lt;&gt;""</formula>
    </cfRule>
  </conditionalFormatting>
  <conditionalFormatting sqref="BL31:BO31">
    <cfRule type="expression" dxfId="0" priority="1">
      <formula>$BL$31&lt;&gt;""</formula>
    </cfRule>
  </conditionalFormatting>
  <dataValidations count="1">
    <dataValidation type="list" allowBlank="1" showInputMessage="1" showErrorMessage="1" sqref="D5:G5 J5:M5 P5:S5 V5:Y5 AB5:AE5 AH5:AK5 AN5:AQ5 AT5:AW5 AZ5:BC5 BF5:BI5 BL5:BO5 D11:G11 J11:M11 P11:S11 V11:Y11 AB11:AE11 AH11:AK11 AN11:AQ11 AT11:AW11 AZ11:BC11 BF11:BI11 BL11:BO11 D17:G17 J17:M17 P17:S17 V17:Y17 AB17:AE17 AH17:AK17 AN17:AQ17 AT17:AW17 AZ17:BC17 BF17:BI17 BL17:BO17 D23:G23 J23:M23 P23:S23 V23:Y23 AB23:AE23 AH23:AK23 AN23:AQ23 AT23:AW23 AZ23:BC23 BF23:BI23 BL23:BO23 D29:G29 J29:M29 P29:S29 V29:Y29 AB29:AE29 AH29:AK29 AN29:AQ29 AT29:AW29 AZ29:BC29 BF29:BI29 BL29:BO29" xr:uid="{00000000-0002-0000-0900-000000000000}">
      <formula1>"国,社,数,理,音,美,保体,職家,外,他,道,特,自"</formula1>
    </dataValidation>
  </dataValidations>
  <printOptions horizontalCentered="1"/>
  <pageMargins left="0.11811023622047245" right="0.11811023622047245" top="0.15748031496062992" bottom="0.15748031496062992" header="0.31496062992125984" footer="0.31496062992125984"/>
  <pageSetup paperSize="8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2060"/>
  </sheetPr>
  <dimension ref="B1:R62"/>
  <sheetViews>
    <sheetView view="pageBreakPreview" zoomScale="55" zoomScaleNormal="100" zoomScaleSheetLayoutView="55" workbookViewId="0">
      <pane ySplit="4" topLeftCell="A5" activePane="bottomLeft" state="frozen"/>
      <selection activeCell="D9" sqref="D9"/>
      <selection pane="bottomLeft" activeCell="D9" sqref="D9"/>
    </sheetView>
  </sheetViews>
  <sheetFormatPr defaultRowHeight="15.75" x14ac:dyDescent="0.4"/>
  <cols>
    <col min="1" max="1" width="26.875" style="30" customWidth="1"/>
    <col min="2" max="2" width="22.125" style="30" customWidth="1"/>
    <col min="3" max="3" width="10.875" style="30" bestFit="1" customWidth="1"/>
    <col min="4" max="4" width="10.5" style="30" bestFit="1" customWidth="1"/>
    <col min="5" max="17" width="9" style="30"/>
    <col min="18" max="18" width="9" style="81"/>
    <col min="19" max="16384" width="9" style="30"/>
  </cols>
  <sheetData>
    <row r="1" spans="2:18" ht="69.75" customHeight="1" x14ac:dyDescent="0.4"/>
    <row r="2" spans="2:18" ht="18.75" customHeight="1" x14ac:dyDescent="0.4">
      <c r="B2" s="150" t="s">
        <v>4</v>
      </c>
      <c r="C2" s="151"/>
      <c r="D2" s="149" t="s">
        <v>66</v>
      </c>
      <c r="E2" s="149" t="s">
        <v>73</v>
      </c>
      <c r="F2" s="149" t="s">
        <v>74</v>
      </c>
      <c r="G2" s="149" t="s">
        <v>75</v>
      </c>
      <c r="H2" s="149" t="s">
        <v>68</v>
      </c>
      <c r="I2" s="149" t="s">
        <v>76</v>
      </c>
      <c r="J2" s="148" t="s">
        <v>77</v>
      </c>
      <c r="K2" s="161" t="s">
        <v>78</v>
      </c>
      <c r="L2" s="148" t="s">
        <v>11</v>
      </c>
      <c r="M2" s="161" t="s">
        <v>15</v>
      </c>
      <c r="N2" s="149" t="s">
        <v>71</v>
      </c>
      <c r="O2" s="163" t="s">
        <v>81</v>
      </c>
      <c r="P2" s="161" t="s">
        <v>82</v>
      </c>
      <c r="Q2" s="148" t="s">
        <v>83</v>
      </c>
      <c r="R2" s="159" t="s">
        <v>72</v>
      </c>
    </row>
    <row r="3" spans="2:18" x14ac:dyDescent="0.4">
      <c r="B3" s="31" t="s">
        <v>79</v>
      </c>
      <c r="C3" s="31" t="s">
        <v>33</v>
      </c>
      <c r="D3" s="149"/>
      <c r="E3" s="149"/>
      <c r="F3" s="149"/>
      <c r="G3" s="149"/>
      <c r="H3" s="149"/>
      <c r="I3" s="149"/>
      <c r="J3" s="149"/>
      <c r="K3" s="164"/>
      <c r="L3" s="148"/>
      <c r="M3" s="164"/>
      <c r="N3" s="149"/>
      <c r="O3" s="162"/>
      <c r="P3" s="162"/>
      <c r="Q3" s="149"/>
      <c r="R3" s="160"/>
    </row>
    <row r="4" spans="2:18" hidden="1" x14ac:dyDescent="0.4">
      <c r="B4" s="31"/>
      <c r="C4" s="31"/>
      <c r="D4" s="32" t="s">
        <v>85</v>
      </c>
      <c r="E4" s="32" t="s">
        <v>94</v>
      </c>
      <c r="F4" s="32" t="s">
        <v>95</v>
      </c>
      <c r="G4" s="32" t="s">
        <v>96</v>
      </c>
      <c r="H4" s="32" t="s">
        <v>87</v>
      </c>
      <c r="I4" s="32" t="s">
        <v>97</v>
      </c>
      <c r="J4" s="32" t="s">
        <v>98</v>
      </c>
      <c r="K4" s="32" t="s">
        <v>99</v>
      </c>
      <c r="L4" s="32" t="s">
        <v>100</v>
      </c>
      <c r="M4" s="32" t="s">
        <v>101</v>
      </c>
      <c r="N4" s="32" t="s">
        <v>91</v>
      </c>
      <c r="O4" s="32"/>
      <c r="P4" s="32" t="s">
        <v>92</v>
      </c>
      <c r="Q4" s="32" t="s">
        <v>93</v>
      </c>
      <c r="R4" s="31"/>
    </row>
    <row r="5" spans="2:18" x14ac:dyDescent="0.4">
      <c r="B5" s="80" t="str">
        <f>'年間指導計画 (中)'!D3&amp;""</f>
        <v/>
      </c>
      <c r="C5" s="41" t="str">
        <f>'年間指導計画 (中)'!D4&amp;""</f>
        <v/>
      </c>
      <c r="D5" s="41" t="str">
        <f>IFERROR(INDEX('年間指導計画 (高)'!D6:G6,MATCH('各教科等の総時数の確認(高)'!D4,'年間指導計画 (高)'!D5:G5,0)),"")</f>
        <v/>
      </c>
      <c r="E5" s="41" t="str">
        <f>IFERROR(INDEX('年間指導計画 (高)'!D6:G6,MATCH('各教科等の総時数の確認(高)'!E4,'年間指導計画 (高)'!D5:G5,0)),"")</f>
        <v/>
      </c>
      <c r="F5" s="41" t="str">
        <f>IFERROR(INDEX('年間指導計画 (高)'!D6:G6,MATCH('各教科等の総時数の確認(高)'!F4,'年間指導計画 (高)'!D5:G5,0)),"")</f>
        <v/>
      </c>
      <c r="G5" s="41" t="str">
        <f>IFERROR(INDEX('年間指導計画 (高)'!D6:G6,MATCH('各教科等の総時数の確認(高)'!G4,'年間指導計画 (高)'!D5:G5,0)),"")</f>
        <v/>
      </c>
      <c r="H5" s="41" t="str">
        <f>IFERROR(INDEX('年間指導計画 (高)'!D6:G6,MATCH('各教科等の総時数の確認(高)'!H4,'年間指導計画 (高)'!D5:G5,0)),"")</f>
        <v/>
      </c>
      <c r="I5" s="41" t="str">
        <f>IFERROR(INDEX('年間指導計画 (高)'!D6:G6,MATCH('各教科等の総時数の確認(高)'!I4,'年間指導計画 (高)'!D5:G5,0)),"")</f>
        <v/>
      </c>
      <c r="J5" s="41" t="str">
        <f>IFERROR(INDEX('年間指導計画 (高)'!D6:G6,MATCH('各教科等の総時数の確認(高)'!J4,'年間指導計画 (高)'!D5:G5,0)),"")</f>
        <v/>
      </c>
      <c r="K5" s="41" t="str">
        <f>IFERROR(INDEX('年間指導計画 (高)'!D6:G6,MATCH('各教科等の総時数の確認(高)'!K4,'年間指導計画 (高)'!D5:G5,0)),"")</f>
        <v/>
      </c>
      <c r="L5" s="41" t="str">
        <f>IFERROR(INDEX('年間指導計画 (高)'!D6:G6,MATCH('各教科等の総時数の確認(高)'!L4,'年間指導計画 (高)'!D5:G5,0)),"")</f>
        <v/>
      </c>
      <c r="M5" s="41" t="str">
        <f>IFERROR(INDEX('年間指導計画 (高)'!D6:G6,MATCH('各教科等の総時数の確認(高)'!M4,'年間指導計画 (高)'!D5:G5,0)),"")</f>
        <v/>
      </c>
      <c r="N5" s="41" t="str">
        <f>IFERROR(INDEX('年間指導計画 (高)'!D6:G6,MATCH('各教科等の総時数の確認(高)'!N4,'年間指導計画 (高)'!D5:G5,0)),"")</f>
        <v/>
      </c>
      <c r="O5" s="42"/>
      <c r="P5" s="78" t="str">
        <f>IFERROR(INDEX('年間指導計画 (高)'!D6:G6,MATCH('各教科等の総時数の確認(高)'!P4,'年間指導計画 (高)'!D5:G5,0)),"")</f>
        <v/>
      </c>
      <c r="Q5" s="41" t="str">
        <f>IFERROR(INDEX('年間指導計画 (高)'!D6:G6,MATCH('各教科等の総時数の確認(高)'!Q4,'年間指導計画 (高)'!D5:G5,0)),"")</f>
        <v/>
      </c>
      <c r="R5" s="31">
        <f>SUM(D5:Q5)</f>
        <v>0</v>
      </c>
    </row>
    <row r="6" spans="2:18" x14ac:dyDescent="0.4">
      <c r="B6" s="80" t="str">
        <f>'年間指導計画 (中)'!D9&amp;""</f>
        <v/>
      </c>
      <c r="C6" s="41" t="str">
        <f>'年間指導計画 (中)'!D10&amp;""</f>
        <v/>
      </c>
      <c r="D6" s="41" t="str">
        <f>IFERROR(INDEX('年間指導計画 (高)'!D12:G12,MATCH('各教科等の総時数の確認(高)'!D4,'年間指導計画 (高)'!D11:G11,0)),"")</f>
        <v/>
      </c>
      <c r="E6" s="41" t="str">
        <f>IFERROR(INDEX('年間指導計画 (高)'!D12:G12,MATCH('各教科等の総時数の確認(高)'!E4,'年間指導計画 (高)'!D11:G11,0)),"")</f>
        <v/>
      </c>
      <c r="F6" s="41" t="str">
        <f>IFERROR(INDEX('年間指導計画 (高)'!D12:G12,MATCH('各教科等の総時数の確認(高)'!F4,'年間指導計画 (高)'!D11:G11,0)),"")</f>
        <v/>
      </c>
      <c r="G6" s="41" t="str">
        <f>IFERROR(INDEX('年間指導計画 (高)'!D12:G12,MATCH('各教科等の総時数の確認(高)'!G4,'年間指導計画 (高)'!D11:G11,0)),"")</f>
        <v/>
      </c>
      <c r="H6" s="41" t="str">
        <f>IFERROR(INDEX('年間指導計画 (高)'!D12:G12,MATCH('各教科等の総時数の確認(高)'!H4,'年間指導計画 (高)'!D11:G11,0)),"")</f>
        <v/>
      </c>
      <c r="I6" s="41" t="str">
        <f>IFERROR(INDEX('年間指導計画 (高)'!D12:G12,MATCH('各教科等の総時数の確認(高)'!I4,'年間指導計画 (高)'!D11:G11,0)),"")</f>
        <v/>
      </c>
      <c r="J6" s="41" t="str">
        <f>IFERROR(INDEX('年間指導計画 (高)'!D12:G12,MATCH('各教科等の総時数の確認(高)'!J4,'年間指導計画 (高)'!D11:G11,0)),"")</f>
        <v/>
      </c>
      <c r="K6" s="41" t="str">
        <f>IFERROR(INDEX('年間指導計画 (高)'!D12:G12,MATCH('各教科等の総時数の確認(高)'!K4,'年間指導計画 (高)'!D11:G11,0)),"")</f>
        <v/>
      </c>
      <c r="L6" s="41" t="str">
        <f>IFERROR(INDEX('年間指導計画 (高)'!D12:G12,MATCH('各教科等の総時数の確認(高)'!L4,'年間指導計画 (高)'!D11:G11,0)),"")</f>
        <v/>
      </c>
      <c r="M6" s="41" t="str">
        <f>IFERROR(INDEX('年間指導計画 (高)'!D12:G12,MATCH('各教科等の総時数の確認(高)'!M4,'年間指導計画 (高)'!D11:G11,0)),"")</f>
        <v/>
      </c>
      <c r="N6" s="41" t="str">
        <f>IFERROR(INDEX('年間指導計画 (高)'!D12:G12,MATCH('各教科等の総時数の確認(高)'!N4,'年間指導計画 (高)'!D11:G11,0)),"")</f>
        <v/>
      </c>
      <c r="O6" s="42"/>
      <c r="P6" s="78" t="str">
        <f>IFERROR(INDEX('年間指導計画 (高)'!D12:G12,MATCH('各教科等の総時数の確認(高)'!P4,'年間指導計画 (高)'!D11:G11,0)),"")</f>
        <v/>
      </c>
      <c r="Q6" s="41" t="str">
        <f>IFERROR(INDEX('年間指導計画 (高)'!D12:G12,MATCH('各教科等の総時数の確認(高)'!Q4,'年間指導計画 (高)'!D11:G11,0)),"")</f>
        <v/>
      </c>
      <c r="R6" s="31">
        <f t="shared" ref="R6:R60" si="0">SUM(D6:Q6)</f>
        <v>0</v>
      </c>
    </row>
    <row r="7" spans="2:18" x14ac:dyDescent="0.4">
      <c r="B7" s="80" t="str">
        <f>'年間指導計画 (中)'!D15&amp;""</f>
        <v/>
      </c>
      <c r="C7" s="41" t="str">
        <f>'年間指導計画 (中)'!D16&amp;""</f>
        <v/>
      </c>
      <c r="D7" s="41" t="str">
        <f>IFERROR(INDEX('年間指導計画 (高)'!D18:G18,MATCH('各教科等の総時数の確認(高)'!D4,'年間指導計画 (高)'!D17:G17,0)),"")</f>
        <v/>
      </c>
      <c r="E7" s="41" t="str">
        <f>IFERROR(INDEX('年間指導計画 (高)'!D18:G18,MATCH('各教科等の総時数の確認(高)'!E4,'年間指導計画 (高)'!D17:G17,0)),"")</f>
        <v/>
      </c>
      <c r="F7" s="41" t="str">
        <f>IFERROR(INDEX('年間指導計画 (高)'!D18:G18,MATCH('各教科等の総時数の確認(高)'!F4,'年間指導計画 (高)'!D17:G17,0)),"")</f>
        <v/>
      </c>
      <c r="G7" s="41" t="str">
        <f>IFERROR(INDEX('年間指導計画 (高)'!D18:G18,MATCH('各教科等の総時数の確認(高)'!G4,'年間指導計画 (高)'!D17:G17,0)),"")</f>
        <v/>
      </c>
      <c r="H7" s="41" t="str">
        <f>IFERROR(INDEX('年間指導計画 (高)'!D18:G18,MATCH('各教科等の総時数の確認(高)'!H4,'年間指導計画 (高)'!D17:G17,0)),"")</f>
        <v/>
      </c>
      <c r="I7" s="41" t="str">
        <f>IFERROR(INDEX('年間指導計画 (高)'!D18:G18,MATCH('各教科等の総時数の確認(高)'!I4,'年間指導計画 (高)'!D17:G17,0)),"")</f>
        <v/>
      </c>
      <c r="J7" s="41" t="str">
        <f>IFERROR(INDEX('年間指導計画 (高)'!D18:G18,MATCH('各教科等の総時数の確認(高)'!J4,'年間指導計画 (高)'!D17:G17,0)),"")</f>
        <v/>
      </c>
      <c r="K7" s="41" t="str">
        <f>IFERROR(INDEX('年間指導計画 (高)'!D18:G18,MATCH('各教科等の総時数の確認(高)'!K4,'年間指導計画 (高)'!D17:G17,0)),"")</f>
        <v/>
      </c>
      <c r="L7" s="41" t="str">
        <f>IFERROR(INDEX('年間指導計画 (高)'!D18:G18,MATCH('各教科等の総時数の確認(高)'!L4,'年間指導計画 (高)'!D17:G17,0)),"")</f>
        <v/>
      </c>
      <c r="M7" s="41" t="str">
        <f>IFERROR(INDEX('年間指導計画 (高)'!D18:G18,MATCH('各教科等の総時数の確認(高)'!M4,'年間指導計画 (高)'!D17:G17,0)),"")</f>
        <v/>
      </c>
      <c r="N7" s="41" t="str">
        <f>IFERROR(INDEX('年間指導計画 (高)'!D18:G18,MATCH('各教科等の総時数の確認(高)'!N4,'年間指導計画 (高)'!D17:G17,0)),"")</f>
        <v/>
      </c>
      <c r="O7" s="42"/>
      <c r="P7" s="78" t="str">
        <f>IFERROR(INDEX('年間指導計画 (高)'!D18:G18,MATCH('各教科等の総時数の確認(高)'!P4,'年間指導計画 (高)'!D17:G17,0)),"")</f>
        <v/>
      </c>
      <c r="Q7" s="41" t="str">
        <f>IFERROR(INDEX('年間指導計画 (高)'!D18:G18,MATCH('各教科等の総時数の確認(高)'!Q4,'年間指導計画 (高)'!D17:G17,0)),"")</f>
        <v/>
      </c>
      <c r="R7" s="31">
        <f t="shared" si="0"/>
        <v>0</v>
      </c>
    </row>
    <row r="8" spans="2:18" x14ac:dyDescent="0.4">
      <c r="B8" s="80" t="str">
        <f>'年間指導計画 (中)'!D21&amp;""</f>
        <v/>
      </c>
      <c r="C8" s="41" t="str">
        <f>'年間指導計画 (中)'!D22&amp;""</f>
        <v/>
      </c>
      <c r="D8" s="41" t="str">
        <f>IFERROR(INDEX('年間指導計画 (高)'!D24:G24,MATCH('各教科等の総時数の確認(高)'!D4,'年間指導計画 (高)'!D23:G23,0)),"")</f>
        <v/>
      </c>
      <c r="E8" s="41" t="str">
        <f>IFERROR(INDEX('年間指導計画 (高)'!D24:G24,MATCH('各教科等の総時数の確認(高)'!E4,'年間指導計画 (高)'!D23:G23,0)),"")</f>
        <v/>
      </c>
      <c r="F8" s="41" t="str">
        <f>IFERROR(INDEX('年間指導計画 (高)'!D24:G24,MATCH('各教科等の総時数の確認(高)'!F4,'年間指導計画 (高)'!D23:G23,0)),"")</f>
        <v/>
      </c>
      <c r="G8" s="41" t="str">
        <f>IFERROR(INDEX('年間指導計画 (高)'!D24:G24,MATCH('各教科等の総時数の確認(高)'!G4,'年間指導計画 (高)'!D23:G23,0)),"")</f>
        <v/>
      </c>
      <c r="H8" s="41" t="str">
        <f>IFERROR(INDEX('年間指導計画 (高)'!D24:G24,MATCH('各教科等の総時数の確認(高)'!H4,'年間指導計画 (高)'!D23:G23,0)),"")</f>
        <v/>
      </c>
      <c r="I8" s="41" t="str">
        <f>IFERROR(INDEX('年間指導計画 (高)'!D24:G24,MATCH('各教科等の総時数の確認(高)'!I4,'年間指導計画 (高)'!D23:G23,0)),"")</f>
        <v/>
      </c>
      <c r="J8" s="41" t="str">
        <f>IFERROR(INDEX('年間指導計画 (高)'!D24:G24,MATCH('各教科等の総時数の確認(高)'!J4,'年間指導計画 (高)'!D23:G23,0)),"")</f>
        <v/>
      </c>
      <c r="K8" s="41" t="str">
        <f>IFERROR(INDEX('年間指導計画 (高)'!D24:G24,MATCH('各教科等の総時数の確認(高)'!K4,'年間指導計画 (高)'!D23:G23,0)),"")</f>
        <v/>
      </c>
      <c r="L8" s="41" t="str">
        <f>IFERROR(INDEX('年間指導計画 (高)'!D24:G24,MATCH('各教科等の総時数の確認(高)'!L4,'年間指導計画 (高)'!D23:G23,0)),"")</f>
        <v/>
      </c>
      <c r="M8" s="41" t="str">
        <f>IFERROR(INDEX('年間指導計画 (高)'!D24:G24,MATCH('各教科等の総時数の確認(高)'!M4,'年間指導計画 (高)'!D23:G23,0)),"")</f>
        <v/>
      </c>
      <c r="N8" s="41" t="str">
        <f>IFERROR(INDEX('年間指導計画 (高)'!D24:G24,MATCH('各教科等の総時数の確認(高)'!N4,'年間指導計画 (高)'!D23:G23,0)),"")</f>
        <v/>
      </c>
      <c r="O8" s="42"/>
      <c r="P8" s="78" t="str">
        <f>IFERROR(INDEX('年間指導計画 (高)'!D24:G24,MATCH('各教科等の総時数の確認(高)'!P4,'年間指導計画 (高)'!D23:G23,0)),"")</f>
        <v/>
      </c>
      <c r="Q8" s="41" t="str">
        <f>IFERROR(INDEX('年間指導計画 (高)'!D24:G24,MATCH('各教科等の総時数の確認(高)'!Q4,'年間指導計画 (高)'!D23:G23,0)),"")</f>
        <v/>
      </c>
      <c r="R8" s="31">
        <f t="shared" si="0"/>
        <v>0</v>
      </c>
    </row>
    <row r="9" spans="2:18" x14ac:dyDescent="0.4">
      <c r="B9" s="80" t="str">
        <f>'年間指導計画 (中)'!D27&amp;""</f>
        <v/>
      </c>
      <c r="C9" s="41" t="str">
        <f>'年間指導計画 (中)'!D28&amp;""</f>
        <v/>
      </c>
      <c r="D9" s="41" t="str">
        <f>IFERROR(INDEX('年間指導計画 (高)'!D30:G30,MATCH('各教科等の総時数の確認(高)'!D4,'年間指導計画 (高)'!D29:G29,0)),"")</f>
        <v/>
      </c>
      <c r="E9" s="41" t="str">
        <f>IFERROR(INDEX('年間指導計画 (高)'!D30:G30,MATCH('各教科等の総時数の確認(高)'!E4,'年間指導計画 (高)'!D29:G29,0)),"")</f>
        <v/>
      </c>
      <c r="F9" s="41" t="str">
        <f>IFERROR(INDEX('年間指導計画 (高)'!D30:G30,MATCH('各教科等の総時数の確認(高)'!F4,'年間指導計画 (高)'!D29:G29,0)),"")</f>
        <v/>
      </c>
      <c r="G9" s="41" t="str">
        <f>IFERROR(INDEX('年間指導計画 (高)'!D30:G30,MATCH('各教科等の総時数の確認(高)'!G4,'年間指導計画 (高)'!D29:G29,0)),"")</f>
        <v/>
      </c>
      <c r="H9" s="41" t="str">
        <f>IFERROR(INDEX('年間指導計画 (高)'!D30:G30,MATCH('各教科等の総時数の確認(高)'!H4,'年間指導計画 (高)'!D29:G29,0)),"")</f>
        <v/>
      </c>
      <c r="I9" s="41" t="str">
        <f>IFERROR(INDEX('年間指導計画 (高)'!D30:G30,MATCH('各教科等の総時数の確認(高)'!I4,'年間指導計画 (高)'!D29:G29,0)),"")</f>
        <v/>
      </c>
      <c r="J9" s="41" t="str">
        <f>IFERROR(INDEX('年間指導計画 (高)'!D30:G30,MATCH('各教科等の総時数の確認(高)'!J4,'年間指導計画 (高)'!D29:G29,0)),"")</f>
        <v/>
      </c>
      <c r="K9" s="41" t="str">
        <f>IFERROR(INDEX('年間指導計画 (高)'!D30:G30,MATCH('各教科等の総時数の確認(高)'!K4,'年間指導計画 (高)'!D29:G29,0)),"")</f>
        <v/>
      </c>
      <c r="L9" s="41" t="str">
        <f>IFERROR(INDEX('年間指導計画 (高)'!D30:G30,MATCH('各教科等の総時数の確認(高)'!L4,'年間指導計画 (高)'!D29:G29,0)),"")</f>
        <v/>
      </c>
      <c r="M9" s="41" t="str">
        <f>IFERROR(INDEX('年間指導計画 (高)'!D30:G30,MATCH('各教科等の総時数の確認(高)'!M4,'年間指導計画 (高)'!D29:G29,0)),"")</f>
        <v/>
      </c>
      <c r="N9" s="41" t="str">
        <f>IFERROR(INDEX('年間指導計画 (高)'!D30:G30,MATCH('各教科等の総時数の確認(高)'!N4,'年間指導計画 (高)'!D29:G29,0)),"")</f>
        <v/>
      </c>
      <c r="O9" s="42"/>
      <c r="P9" s="78" t="str">
        <f>IFERROR(INDEX('年間指導計画 (高)'!D30:G30,MATCH('各教科等の総時数の確認(高)'!P4,'年間指導計画 (高)'!D29:G29,0)),"")</f>
        <v/>
      </c>
      <c r="Q9" s="41" t="str">
        <f>IFERROR(INDEX('年間指導計画 (高)'!D30:G30,MATCH('各教科等の総時数の確認(高)'!Q4,'年間指導計画 (高)'!D29:G29,0)),"")</f>
        <v/>
      </c>
      <c r="R9" s="31">
        <f t="shared" si="0"/>
        <v>0</v>
      </c>
    </row>
    <row r="10" spans="2:18" x14ac:dyDescent="0.4">
      <c r="B10" s="80" t="str">
        <f>'年間指導計画 (中)'!J3&amp;""</f>
        <v/>
      </c>
      <c r="C10" s="41" t="str">
        <f>'年間指導計画 (中)'!J4&amp;""</f>
        <v/>
      </c>
      <c r="D10" s="41" t="str">
        <f>IFERROR(INDEX('年間指導計画 (高)'!J6:M6,MATCH('各教科等の総時数の確認(高)'!D4,'年間指導計画 (高)'!J5:M5,0)),"")</f>
        <v/>
      </c>
      <c r="E10" s="41" t="str">
        <f>IFERROR(INDEX('年間指導計画 (高)'!J6:M6,MATCH('各教科等の総時数の確認(高)'!E4,'年間指導計画 (高)'!J5:M5,0)),"")</f>
        <v/>
      </c>
      <c r="F10" s="41" t="str">
        <f>IFERROR(INDEX('年間指導計画 (高)'!J6:M6,MATCH('各教科等の総時数の確認(高)'!F4,'年間指導計画 (高)'!J5:M5,0)),"")</f>
        <v/>
      </c>
      <c r="G10" s="41" t="str">
        <f>IFERROR(INDEX('年間指導計画 (高)'!J6:M6,MATCH('各教科等の総時数の確認(高)'!G4,'年間指導計画 (高)'!J5:M5,0)),"")</f>
        <v/>
      </c>
      <c r="H10" s="41" t="str">
        <f>IFERROR(INDEX('年間指導計画 (高)'!J6:M6,MATCH('各教科等の総時数の確認(高)'!H4,'年間指導計画 (高)'!J5:M5,0)),"")</f>
        <v/>
      </c>
      <c r="I10" s="41" t="str">
        <f>IFERROR(INDEX('年間指導計画 (高)'!J6:M6,MATCH('各教科等の総時数の確認(高)'!I4,'年間指導計画 (高)'!J5:M5,0)),"")</f>
        <v/>
      </c>
      <c r="J10" s="41" t="str">
        <f>IFERROR(INDEX('年間指導計画 (高)'!J6:M6,MATCH('各教科等の総時数の確認(高)'!J4,'年間指導計画 (高)'!J5:M5,0)),"")</f>
        <v/>
      </c>
      <c r="K10" s="41" t="str">
        <f>IFERROR(INDEX('年間指導計画 (高)'!J6:M6,MATCH('各教科等の総時数の確認(高)'!K4,'年間指導計画 (高)'!J5:M5,0)),"")</f>
        <v/>
      </c>
      <c r="L10" s="41" t="str">
        <f>IFERROR(INDEX('年間指導計画 (高)'!J6:M6,MATCH('各教科等の総時数の確認(高)'!L4,'年間指導計画 (高)'!J5:M5,0)),"")</f>
        <v/>
      </c>
      <c r="M10" s="41" t="str">
        <f>IFERROR(INDEX('年間指導計画 (高)'!J6:M6,MATCH('各教科等の総時数の確認(高)'!M4,'年間指導計画 (高)'!J5:M5,0)),"")</f>
        <v/>
      </c>
      <c r="N10" s="41" t="str">
        <f>IFERROR(INDEX('年間指導計画 (高)'!J6:M6,MATCH('各教科等の総時数の確認(高)'!N4,'年間指導計画 (高)'!J5:M5,0)),"")</f>
        <v/>
      </c>
      <c r="O10" s="42"/>
      <c r="P10" s="78" t="str">
        <f>IFERROR(INDEX('年間指導計画 (高)'!J6:M6,MATCH('各教科等の総時数の確認(高)'!P4,'年間指導計画 (高)'!J5:M5,0)),"")</f>
        <v/>
      </c>
      <c r="Q10" s="41" t="str">
        <f>IFERROR(INDEX('年間指導計画 (高)'!J6:M6,MATCH('各教科等の総時数の確認(高)'!Q4,'年間指導計画 (高)'!J5:M5,0)),"")</f>
        <v/>
      </c>
      <c r="R10" s="31">
        <f t="shared" si="0"/>
        <v>0</v>
      </c>
    </row>
    <row r="11" spans="2:18" x14ac:dyDescent="0.4">
      <c r="B11" s="80" t="str">
        <f>'年間指導計画 (中)'!J9&amp;""</f>
        <v/>
      </c>
      <c r="C11" s="41" t="str">
        <f>'年間指導計画 (中)'!J10&amp;""</f>
        <v/>
      </c>
      <c r="D11" s="41" t="str">
        <f>IFERROR(INDEX('年間指導計画 (高)'!J12:M12,MATCH('各教科等の総時数の確認(高)'!D4,'年間指導計画 (高)'!J11:M11,0)),"")</f>
        <v/>
      </c>
      <c r="E11" s="41" t="str">
        <f>IFERROR(INDEX('年間指導計画 (高)'!J12:M12,MATCH('各教科等の総時数の確認(高)'!E4,'年間指導計画 (高)'!J11:M11,0)),"")</f>
        <v/>
      </c>
      <c r="F11" s="41" t="str">
        <f>IFERROR(INDEX('年間指導計画 (高)'!J12:M12,MATCH('各教科等の総時数の確認(高)'!F4,'年間指導計画 (高)'!J11:M11,0)),"")</f>
        <v/>
      </c>
      <c r="G11" s="41" t="str">
        <f>IFERROR(INDEX('年間指導計画 (高)'!J12:M12,MATCH('各教科等の総時数の確認(高)'!G4,'年間指導計画 (高)'!J11:M11,0)),"")</f>
        <v/>
      </c>
      <c r="H11" s="41" t="str">
        <f>IFERROR(INDEX('年間指導計画 (高)'!J12:M12,MATCH('各教科等の総時数の確認(高)'!H4,'年間指導計画 (高)'!J11:M11,0)),"")</f>
        <v/>
      </c>
      <c r="I11" s="41" t="str">
        <f>IFERROR(INDEX('年間指導計画 (高)'!J12:M12,MATCH('各教科等の総時数の確認(高)'!I4,'年間指導計画 (高)'!J11:M11,0)),"")</f>
        <v/>
      </c>
      <c r="J11" s="41" t="str">
        <f>IFERROR(INDEX('年間指導計画 (高)'!J12:M12,MATCH('各教科等の総時数の確認(高)'!J4,'年間指導計画 (高)'!J11:M11,0)),"")</f>
        <v/>
      </c>
      <c r="K11" s="41" t="str">
        <f>IFERROR(INDEX('年間指導計画 (高)'!J12:M12,MATCH('各教科等の総時数の確認(高)'!K4,'年間指導計画 (高)'!J11:M11,0)),"")</f>
        <v/>
      </c>
      <c r="L11" s="41" t="str">
        <f>IFERROR(INDEX('年間指導計画 (高)'!J12:M12,MATCH('各教科等の総時数の確認(高)'!L4,'年間指導計画 (高)'!J11:M11,0)),"")</f>
        <v/>
      </c>
      <c r="M11" s="41" t="str">
        <f>IFERROR(INDEX('年間指導計画 (高)'!J12:M12,MATCH('各教科等の総時数の確認(高)'!M4,'年間指導計画 (高)'!J11:M11,0)),"")</f>
        <v/>
      </c>
      <c r="N11" s="41" t="str">
        <f>IFERROR(INDEX('年間指導計画 (高)'!J12:M12,MATCH('各教科等の総時数の確認(高)'!N4,'年間指導計画 (高)'!J11:M11,0)),"")</f>
        <v/>
      </c>
      <c r="O11" s="42"/>
      <c r="P11" s="78" t="str">
        <f>IFERROR(INDEX('年間指導計画 (高)'!J12:M12,MATCH('各教科等の総時数の確認(高)'!P4,'年間指導計画 (高)'!J11:M11,0)),"")</f>
        <v/>
      </c>
      <c r="Q11" s="41" t="str">
        <f>IFERROR(INDEX('年間指導計画 (高)'!J12:M12,MATCH('各教科等の総時数の確認(高)'!Q4,'年間指導計画 (高)'!J11:M11,0)),"")</f>
        <v/>
      </c>
      <c r="R11" s="31">
        <f t="shared" si="0"/>
        <v>0</v>
      </c>
    </row>
    <row r="12" spans="2:18" x14ac:dyDescent="0.4">
      <c r="B12" s="80" t="str">
        <f>'年間指導計画 (中)'!J15&amp;""</f>
        <v/>
      </c>
      <c r="C12" s="41" t="str">
        <f>'年間指導計画 (中)'!J16&amp;""</f>
        <v/>
      </c>
      <c r="D12" s="41" t="str">
        <f>IFERROR(INDEX('年間指導計画 (高)'!J18:M18,MATCH('各教科等の総時数の確認(高)'!D4,'年間指導計画 (高)'!J17:M17,0)),"")</f>
        <v/>
      </c>
      <c r="E12" s="41" t="str">
        <f>IFERROR(INDEX('年間指導計画 (高)'!J18:M18,MATCH('各教科等の総時数の確認(高)'!E4,'年間指導計画 (高)'!J17:M17,0)),"")</f>
        <v/>
      </c>
      <c r="F12" s="41" t="str">
        <f>IFERROR(INDEX('年間指導計画 (高)'!J18:M18,MATCH('各教科等の総時数の確認(高)'!F4,'年間指導計画 (高)'!J17:M17,0)),"")</f>
        <v/>
      </c>
      <c r="G12" s="41" t="str">
        <f>IFERROR(INDEX('年間指導計画 (高)'!J18:M18,MATCH('各教科等の総時数の確認(高)'!G4,'年間指導計画 (高)'!J17:M17,0)),"")</f>
        <v/>
      </c>
      <c r="H12" s="41" t="str">
        <f>IFERROR(INDEX('年間指導計画 (高)'!J18:M18,MATCH('各教科等の総時数の確認(高)'!H4,'年間指導計画 (高)'!J17:M17,0)),"")</f>
        <v/>
      </c>
      <c r="I12" s="41" t="str">
        <f>IFERROR(INDEX('年間指導計画 (高)'!J18:M18,MATCH('各教科等の総時数の確認(高)'!I4,'年間指導計画 (高)'!J17:M17,0)),"")</f>
        <v/>
      </c>
      <c r="J12" s="41" t="str">
        <f>IFERROR(INDEX('年間指導計画 (高)'!J18:M18,MATCH('各教科等の総時数の確認(高)'!J4,'年間指導計画 (高)'!J17:M17,0)),"")</f>
        <v/>
      </c>
      <c r="K12" s="41" t="str">
        <f>IFERROR(INDEX('年間指導計画 (高)'!J18:M18,MATCH('各教科等の総時数の確認(高)'!K4,'年間指導計画 (高)'!J17:M17,0)),"")</f>
        <v/>
      </c>
      <c r="L12" s="41" t="str">
        <f>IFERROR(INDEX('年間指導計画 (高)'!J18:M18,MATCH('各教科等の総時数の確認(高)'!L4,'年間指導計画 (高)'!J17:M17,0)),"")</f>
        <v/>
      </c>
      <c r="M12" s="41" t="str">
        <f>IFERROR(INDEX('年間指導計画 (高)'!J18:M18,MATCH('各教科等の総時数の確認(高)'!M4,'年間指導計画 (高)'!J17:M17,0)),"")</f>
        <v/>
      </c>
      <c r="N12" s="41" t="str">
        <f>IFERROR(INDEX('年間指導計画 (高)'!J18:M18,MATCH('各教科等の総時数の確認(高)'!N4,'年間指導計画 (高)'!J17:M17,0)),"")</f>
        <v/>
      </c>
      <c r="O12" s="42"/>
      <c r="P12" s="78" t="str">
        <f>IFERROR(INDEX('年間指導計画 (高)'!J18:M18,MATCH('各教科等の総時数の確認(高)'!P4,'年間指導計画 (高)'!J17:M17,0)),"")</f>
        <v/>
      </c>
      <c r="Q12" s="41" t="str">
        <f>IFERROR(INDEX('年間指導計画 (高)'!J18:M18,MATCH('各教科等の総時数の確認(高)'!Q4,'年間指導計画 (高)'!J17:M17,0)),"")</f>
        <v/>
      </c>
      <c r="R12" s="31">
        <f t="shared" si="0"/>
        <v>0</v>
      </c>
    </row>
    <row r="13" spans="2:18" x14ac:dyDescent="0.4">
      <c r="B13" s="80" t="str">
        <f>'年間指導計画 (中)'!J21&amp;""</f>
        <v/>
      </c>
      <c r="C13" s="41" t="str">
        <f>'年間指導計画 (中)'!J22&amp;""</f>
        <v/>
      </c>
      <c r="D13" s="41" t="str">
        <f>IFERROR(INDEX('年間指導計画 (高)'!J24:M24,MATCH('各教科等の総時数の確認(高)'!D4,'年間指導計画 (高)'!J23:M23,0)),"")</f>
        <v/>
      </c>
      <c r="E13" s="41" t="str">
        <f>IFERROR(INDEX('年間指導計画 (高)'!J24:M24,MATCH('各教科等の総時数の確認(高)'!E4,'年間指導計画 (高)'!J23:M23,0)),"")</f>
        <v/>
      </c>
      <c r="F13" s="41" t="str">
        <f>IFERROR(INDEX('年間指導計画 (高)'!J24:M24,MATCH('各教科等の総時数の確認(高)'!F4,'年間指導計画 (高)'!J23:M23,0)),"")</f>
        <v/>
      </c>
      <c r="G13" s="41" t="str">
        <f>IFERROR(INDEX('年間指導計画 (高)'!J24:M24,MATCH('各教科等の総時数の確認(高)'!G4,'年間指導計画 (高)'!J23:M23,0)),"")</f>
        <v/>
      </c>
      <c r="H13" s="41" t="str">
        <f>IFERROR(INDEX('年間指導計画 (高)'!J24:M24,MATCH('各教科等の総時数の確認(高)'!H4,'年間指導計画 (高)'!J23:M23,0)),"")</f>
        <v/>
      </c>
      <c r="I13" s="41" t="str">
        <f>IFERROR(INDEX('年間指導計画 (高)'!J24:M24,MATCH('各教科等の総時数の確認(高)'!I4,'年間指導計画 (高)'!J23:M23,0)),"")</f>
        <v/>
      </c>
      <c r="J13" s="41" t="str">
        <f>IFERROR(INDEX('年間指導計画 (高)'!J24:M24,MATCH('各教科等の総時数の確認(高)'!J4,'年間指導計画 (高)'!J23:M23,0)),"")</f>
        <v/>
      </c>
      <c r="K13" s="41" t="str">
        <f>IFERROR(INDEX('年間指導計画 (高)'!J24:M24,MATCH('各教科等の総時数の確認(高)'!K4,'年間指導計画 (高)'!J23:M23,0)),"")</f>
        <v/>
      </c>
      <c r="L13" s="41" t="str">
        <f>IFERROR(INDEX('年間指導計画 (高)'!J24:M24,MATCH('各教科等の総時数の確認(高)'!L4,'年間指導計画 (高)'!J23:M23,0)),"")</f>
        <v/>
      </c>
      <c r="M13" s="41" t="str">
        <f>IFERROR(INDEX('年間指導計画 (高)'!J24:M24,MATCH('各教科等の総時数の確認(高)'!M4,'年間指導計画 (高)'!J23:M23,0)),"")</f>
        <v/>
      </c>
      <c r="N13" s="41" t="str">
        <f>IFERROR(INDEX('年間指導計画 (高)'!J24:M24,MATCH('各教科等の総時数の確認(高)'!N4,'年間指導計画 (高)'!J23:M23,0)),"")</f>
        <v/>
      </c>
      <c r="O13" s="42"/>
      <c r="P13" s="78" t="str">
        <f>IFERROR(INDEX('年間指導計画 (高)'!J24:M24,MATCH('各教科等の総時数の確認(高)'!P4,'年間指導計画 (高)'!J23:M23,0)),"")</f>
        <v/>
      </c>
      <c r="Q13" s="41" t="str">
        <f>IFERROR(INDEX('年間指導計画 (高)'!J24:M24,MATCH('各教科等の総時数の確認(高)'!Q4,'年間指導計画 (高)'!J23:M23,0)),"")</f>
        <v/>
      </c>
      <c r="R13" s="31">
        <f t="shared" si="0"/>
        <v>0</v>
      </c>
    </row>
    <row r="14" spans="2:18" x14ac:dyDescent="0.4">
      <c r="B14" s="80" t="str">
        <f>'年間指導計画 (中)'!J27&amp;""</f>
        <v/>
      </c>
      <c r="C14" s="41" t="str">
        <f>'年間指導計画 (中)'!J28&amp;""</f>
        <v/>
      </c>
      <c r="D14" s="41" t="str">
        <f>IFERROR(INDEX('年間指導計画 (高)'!J30:M30,MATCH('各教科等の総時数の確認(高)'!D4,'年間指導計画 (高)'!J29:M29,0)),"")</f>
        <v/>
      </c>
      <c r="E14" s="41" t="str">
        <f>IFERROR(INDEX('年間指導計画 (高)'!J30:M30,MATCH('各教科等の総時数の確認(高)'!E4,'年間指導計画 (高)'!J29:M29,0)),"")</f>
        <v/>
      </c>
      <c r="F14" s="41" t="str">
        <f>IFERROR(INDEX('年間指導計画 (高)'!J30:M30,MATCH('各教科等の総時数の確認(高)'!F4,'年間指導計画 (高)'!J29:M29,0)),"")</f>
        <v/>
      </c>
      <c r="G14" s="41" t="str">
        <f>IFERROR(INDEX('年間指導計画 (高)'!J30:M30,MATCH('各教科等の総時数の確認(高)'!G4,'年間指導計画 (高)'!J29:M29,0)),"")</f>
        <v/>
      </c>
      <c r="H14" s="41" t="str">
        <f>IFERROR(INDEX('年間指導計画 (高)'!J30:M30,MATCH('各教科等の総時数の確認(高)'!H4,'年間指導計画 (高)'!J29:M29,0)),"")</f>
        <v/>
      </c>
      <c r="I14" s="41" t="str">
        <f>IFERROR(INDEX('年間指導計画 (高)'!J30:M30,MATCH('各教科等の総時数の確認(高)'!I4,'年間指導計画 (高)'!J29:M29,0)),"")</f>
        <v/>
      </c>
      <c r="J14" s="41" t="str">
        <f>IFERROR(INDEX('年間指導計画 (高)'!J30:M30,MATCH('各教科等の総時数の確認(高)'!J4,'年間指導計画 (高)'!J29:M29,0)),"")</f>
        <v/>
      </c>
      <c r="K14" s="41" t="str">
        <f>IFERROR(INDEX('年間指導計画 (高)'!J30:M30,MATCH('各教科等の総時数の確認(高)'!K4,'年間指導計画 (高)'!J29:M29,0)),"")</f>
        <v/>
      </c>
      <c r="L14" s="41" t="str">
        <f>IFERROR(INDEX('年間指導計画 (高)'!J30:M30,MATCH('各教科等の総時数の確認(高)'!L4,'年間指導計画 (高)'!J29:M29,0)),"")</f>
        <v/>
      </c>
      <c r="M14" s="41" t="str">
        <f>IFERROR(INDEX('年間指導計画 (高)'!J30:M30,MATCH('各教科等の総時数の確認(高)'!M4,'年間指導計画 (高)'!J29:M29,0)),"")</f>
        <v/>
      </c>
      <c r="N14" s="41" t="str">
        <f>IFERROR(INDEX('年間指導計画 (高)'!J30:M30,MATCH('各教科等の総時数の確認(高)'!N4,'年間指導計画 (高)'!J29:M29,0)),"")</f>
        <v/>
      </c>
      <c r="O14" s="42"/>
      <c r="P14" s="78" t="str">
        <f>IFERROR(INDEX('年間指導計画 (高)'!J30:M30,MATCH('各教科等の総時数の確認(高)'!P4,'年間指導計画 (高)'!J29:M29,0)),"")</f>
        <v/>
      </c>
      <c r="Q14" s="41" t="str">
        <f>IFERROR(INDEX('年間指導計画 (高)'!J30:M30,MATCH('各教科等の総時数の確認(高)'!Q4,'年間指導計画 (高)'!J29:M29,0)),"")</f>
        <v/>
      </c>
      <c r="R14" s="31">
        <f t="shared" si="0"/>
        <v>0</v>
      </c>
    </row>
    <row r="15" spans="2:18" x14ac:dyDescent="0.4">
      <c r="B15" s="80" t="str">
        <f>'年間指導計画 (中)'!P3&amp;""</f>
        <v/>
      </c>
      <c r="C15" s="41" t="str">
        <f>'年間指導計画 (中)'!P4&amp;""</f>
        <v/>
      </c>
      <c r="D15" s="41" t="str">
        <f>IFERROR(INDEX('年間指導計画 (高)'!P6:S6,MATCH('各教科等の総時数の確認(高)'!D4,'年間指導計画 (高)'!P5:S5,0)),"")</f>
        <v/>
      </c>
      <c r="E15" s="41" t="str">
        <f>IFERROR(INDEX('年間指導計画 (高)'!P6:S6,MATCH('各教科等の総時数の確認(高)'!E4,'年間指導計画 (高)'!P5:S5,0)),"")</f>
        <v/>
      </c>
      <c r="F15" s="41" t="str">
        <f>IFERROR(INDEX('年間指導計画 (高)'!P6:S6,MATCH('各教科等の総時数の確認(高)'!F4,'年間指導計画 (高)'!P5:S5,0)),"")</f>
        <v/>
      </c>
      <c r="G15" s="41" t="str">
        <f>IFERROR(INDEX('年間指導計画 (高)'!P6:S6,MATCH('各教科等の総時数の確認(高)'!G4,'年間指導計画 (高)'!P5:S5,0)),"")</f>
        <v/>
      </c>
      <c r="H15" s="41" t="str">
        <f>IFERROR(INDEX('年間指導計画 (高)'!P6:S6,MATCH('各教科等の総時数の確認(高)'!H4,'年間指導計画 (高)'!P5:S5,0)),"")</f>
        <v/>
      </c>
      <c r="I15" s="41" t="str">
        <f>IFERROR(INDEX('年間指導計画 (高)'!P6:S6,MATCH('各教科等の総時数の確認(高)'!I4,'年間指導計画 (高)'!P5:S5,0)),"")</f>
        <v/>
      </c>
      <c r="J15" s="41" t="str">
        <f>IFERROR(INDEX('年間指導計画 (高)'!P6:S6,MATCH('各教科等の総時数の確認(高)'!J4,'年間指導計画 (高)'!P5:S5,0)),"")</f>
        <v/>
      </c>
      <c r="K15" s="41" t="str">
        <f>IFERROR(INDEX('年間指導計画 (高)'!P6:S6,MATCH('各教科等の総時数の確認(高)'!K4,'年間指導計画 (高)'!P5:S5,0)),"")</f>
        <v/>
      </c>
      <c r="L15" s="41" t="str">
        <f>IFERROR(INDEX('年間指導計画 (高)'!P6:S6,MATCH('各教科等の総時数の確認(高)'!L4,'年間指導計画 (高)'!P5:S5,0)),"")</f>
        <v/>
      </c>
      <c r="M15" s="41" t="str">
        <f>IFERROR(INDEX('年間指導計画 (高)'!P6:S6,MATCH('各教科等の総時数の確認(高)'!M4,'年間指導計画 (高)'!P5:S5,0)),"")</f>
        <v/>
      </c>
      <c r="N15" s="41" t="str">
        <f>IFERROR(INDEX('年間指導計画 (高)'!P6:S6,MATCH('各教科等の総時数の確認(高)'!N4,'年間指導計画 (高)'!P5:S5,0)),"")</f>
        <v/>
      </c>
      <c r="O15" s="42"/>
      <c r="P15" s="78" t="str">
        <f>IFERROR(INDEX('年間指導計画 (高)'!P6:S6,MATCH('各教科等の総時数の確認(高)'!P4,'年間指導計画 (高)'!P5:S5,0)),"")</f>
        <v/>
      </c>
      <c r="Q15" s="41" t="str">
        <f>IFERROR(INDEX('年間指導計画 (高)'!P6:S6,MATCH('各教科等の総時数の確認(高)'!Q4,'年間指導計画 (高)'!P5:S5,0)),"")</f>
        <v/>
      </c>
      <c r="R15" s="31">
        <f t="shared" si="0"/>
        <v>0</v>
      </c>
    </row>
    <row r="16" spans="2:18" x14ac:dyDescent="0.4">
      <c r="B16" s="80" t="str">
        <f>'年間指導計画 (中)'!P9&amp;""</f>
        <v/>
      </c>
      <c r="C16" s="41" t="str">
        <f>'年間指導計画 (中)'!P10&amp;""</f>
        <v/>
      </c>
      <c r="D16" s="41" t="str">
        <f>IFERROR(INDEX('年間指導計画 (高)'!P12:S12,MATCH('各教科等の総時数の確認(高)'!D4,'年間指導計画 (高)'!P11:S11,0)),"")</f>
        <v/>
      </c>
      <c r="E16" s="41" t="str">
        <f>IFERROR(INDEX('年間指導計画 (高)'!P12:S12,MATCH('各教科等の総時数の確認(高)'!E4,'年間指導計画 (高)'!P11:S11,0)),"")</f>
        <v/>
      </c>
      <c r="F16" s="41" t="str">
        <f>IFERROR(INDEX('年間指導計画 (高)'!P12:S12,MATCH('各教科等の総時数の確認(高)'!F4,'年間指導計画 (高)'!P11:S11,0)),"")</f>
        <v/>
      </c>
      <c r="G16" s="41" t="str">
        <f>IFERROR(INDEX('年間指導計画 (高)'!P12:S12,MATCH('各教科等の総時数の確認(高)'!G4,'年間指導計画 (高)'!P11:S11,0)),"")</f>
        <v/>
      </c>
      <c r="H16" s="41" t="str">
        <f>IFERROR(INDEX('年間指導計画 (高)'!P12:S12,MATCH('各教科等の総時数の確認(高)'!H4,'年間指導計画 (高)'!P11:S11,0)),"")</f>
        <v/>
      </c>
      <c r="I16" s="41" t="str">
        <f>IFERROR(INDEX('年間指導計画 (高)'!P12:S12,MATCH('各教科等の総時数の確認(高)'!I4,'年間指導計画 (高)'!P11:S11,0)),"")</f>
        <v/>
      </c>
      <c r="J16" s="41" t="str">
        <f>IFERROR(INDEX('年間指導計画 (高)'!P12:S12,MATCH('各教科等の総時数の確認(高)'!J4,'年間指導計画 (高)'!P11:S11,0)),"")</f>
        <v/>
      </c>
      <c r="K16" s="41" t="str">
        <f>IFERROR(INDEX('年間指導計画 (高)'!P12:S12,MATCH('各教科等の総時数の確認(高)'!K4,'年間指導計画 (高)'!P11:S11,0)),"")</f>
        <v/>
      </c>
      <c r="L16" s="41" t="str">
        <f>IFERROR(INDEX('年間指導計画 (高)'!P12:S12,MATCH('各教科等の総時数の確認(高)'!L4,'年間指導計画 (高)'!P11:S11,0)),"")</f>
        <v/>
      </c>
      <c r="M16" s="41" t="str">
        <f>IFERROR(INDEX('年間指導計画 (高)'!P12:S12,MATCH('各教科等の総時数の確認(高)'!M4,'年間指導計画 (高)'!P11:S11,0)),"")</f>
        <v/>
      </c>
      <c r="N16" s="41" t="str">
        <f>IFERROR(INDEX('年間指導計画 (高)'!P12:S12,MATCH('各教科等の総時数の確認(高)'!N4,'年間指導計画 (高)'!P11:S11,0)),"")</f>
        <v/>
      </c>
      <c r="O16" s="42"/>
      <c r="P16" s="78" t="str">
        <f>IFERROR(INDEX('年間指導計画 (高)'!P12:S12,MATCH('各教科等の総時数の確認(高)'!P4,'年間指導計画 (高)'!P11:S11,0)),"")</f>
        <v/>
      </c>
      <c r="Q16" s="41" t="str">
        <f>IFERROR(INDEX('年間指導計画 (高)'!P12:S12,MATCH('各教科等の総時数の確認(高)'!Q4,'年間指導計画 (高)'!P11:S11,0)),"")</f>
        <v/>
      </c>
      <c r="R16" s="31">
        <f t="shared" si="0"/>
        <v>0</v>
      </c>
    </row>
    <row r="17" spans="2:18" x14ac:dyDescent="0.4">
      <c r="B17" s="80" t="str">
        <f>'年間指導計画 (中)'!P13&amp;""</f>
        <v/>
      </c>
      <c r="C17" s="41" t="str">
        <f>'年間指導計画 (中)'!P16&amp;""</f>
        <v/>
      </c>
      <c r="D17" s="41" t="str">
        <f>IFERROR(INDEX('年間指導計画 (高)'!P18:S18,MATCH('各教科等の総時数の確認(高)'!D4,'年間指導計画 (高)'!P17:S17,0)),"")</f>
        <v/>
      </c>
      <c r="E17" s="41" t="str">
        <f>IFERROR(INDEX('年間指導計画 (高)'!P18:S18,MATCH('各教科等の総時数の確認(高)'!E4,'年間指導計画 (高)'!P17:S17,0)),"")</f>
        <v/>
      </c>
      <c r="F17" s="41" t="str">
        <f>IFERROR(INDEX('年間指導計画 (高)'!P18:S18,MATCH('各教科等の総時数の確認(高)'!F4,'年間指導計画 (高)'!P17:S17,0)),"")</f>
        <v/>
      </c>
      <c r="G17" s="41" t="str">
        <f>IFERROR(INDEX('年間指導計画 (高)'!P18:S18,MATCH('各教科等の総時数の確認(高)'!G4,'年間指導計画 (高)'!P17:S17,0)),"")</f>
        <v/>
      </c>
      <c r="H17" s="41" t="str">
        <f>IFERROR(INDEX('年間指導計画 (高)'!P18:S18,MATCH('各教科等の総時数の確認(高)'!H4,'年間指導計画 (高)'!P17:S17,0)),"")</f>
        <v/>
      </c>
      <c r="I17" s="41" t="str">
        <f>IFERROR(INDEX('年間指導計画 (高)'!P18:S18,MATCH('各教科等の総時数の確認(高)'!I4,'年間指導計画 (高)'!P17:S17,0)),"")</f>
        <v/>
      </c>
      <c r="J17" s="41" t="str">
        <f>IFERROR(INDEX('年間指導計画 (高)'!P18:S18,MATCH('各教科等の総時数の確認(高)'!J4,'年間指導計画 (高)'!P17:S17,0)),"")</f>
        <v/>
      </c>
      <c r="K17" s="41" t="str">
        <f>IFERROR(INDEX('年間指導計画 (高)'!P18:S18,MATCH('各教科等の総時数の確認(高)'!K4,'年間指導計画 (高)'!P17:S17,0)),"")</f>
        <v/>
      </c>
      <c r="L17" s="41" t="str">
        <f>IFERROR(INDEX('年間指導計画 (高)'!P18:S18,MATCH('各教科等の総時数の確認(高)'!L4,'年間指導計画 (高)'!P17:S17,0)),"")</f>
        <v/>
      </c>
      <c r="M17" s="41" t="str">
        <f>IFERROR(INDEX('年間指導計画 (高)'!P18:S18,MATCH('各教科等の総時数の確認(高)'!M4,'年間指導計画 (高)'!P17:S17,0)),"")</f>
        <v/>
      </c>
      <c r="N17" s="41" t="str">
        <f>IFERROR(INDEX('年間指導計画 (高)'!P18:S18,MATCH('各教科等の総時数の確認(高)'!N4,'年間指導計画 (高)'!P17:S17,0)),"")</f>
        <v/>
      </c>
      <c r="O17" s="42"/>
      <c r="P17" s="78" t="str">
        <f>IFERROR(INDEX('年間指導計画 (高)'!P18:S18,MATCH('各教科等の総時数の確認(高)'!P4,'年間指導計画 (高)'!P17:S17,0)),"")</f>
        <v/>
      </c>
      <c r="Q17" s="41" t="str">
        <f>IFERROR(INDEX('年間指導計画 (高)'!P18:S18,MATCH('各教科等の総時数の確認(高)'!Q4,'年間指導計画 (高)'!P17:S17,0)),"")</f>
        <v/>
      </c>
      <c r="R17" s="31">
        <f t="shared" si="0"/>
        <v>0</v>
      </c>
    </row>
    <row r="18" spans="2:18" x14ac:dyDescent="0.4">
      <c r="B18" s="80" t="str">
        <f>'年間指導計画 (中)'!P21&amp;""</f>
        <v/>
      </c>
      <c r="C18" s="41" t="str">
        <f>'年間指導計画 (中)'!P22&amp;""</f>
        <v/>
      </c>
      <c r="D18" s="41" t="str">
        <f>IFERROR(INDEX('年間指導計画 (高)'!P24:S24,MATCH('各教科等の総時数の確認(高)'!D4,'年間指導計画 (高)'!P23:S23,0)),"")</f>
        <v/>
      </c>
      <c r="E18" s="41" t="str">
        <f>IFERROR(INDEX('年間指導計画 (高)'!P24:S24,MATCH('各教科等の総時数の確認(高)'!E4,'年間指導計画 (高)'!P23:S23,0)),"")</f>
        <v/>
      </c>
      <c r="F18" s="41" t="str">
        <f>IFERROR(INDEX('年間指導計画 (高)'!P24:S24,MATCH('各教科等の総時数の確認(高)'!F4,'年間指導計画 (高)'!P23:S23,0)),"")</f>
        <v/>
      </c>
      <c r="G18" s="41" t="str">
        <f>IFERROR(INDEX('年間指導計画 (高)'!P24:S24,MATCH('各教科等の総時数の確認(高)'!G4,'年間指導計画 (高)'!P23:S23,0)),"")</f>
        <v/>
      </c>
      <c r="H18" s="41" t="str">
        <f>IFERROR(INDEX('年間指導計画 (高)'!P24:S24,MATCH('各教科等の総時数の確認(高)'!H4,'年間指導計画 (高)'!P23:S23,0)),"")</f>
        <v/>
      </c>
      <c r="I18" s="41" t="str">
        <f>IFERROR(INDEX('年間指導計画 (高)'!P24:S24,MATCH('各教科等の総時数の確認(高)'!I4,'年間指導計画 (高)'!P23:S23,0)),"")</f>
        <v/>
      </c>
      <c r="J18" s="41" t="str">
        <f>IFERROR(INDEX('年間指導計画 (高)'!P24:S24,MATCH('各教科等の総時数の確認(高)'!J4,'年間指導計画 (高)'!P23:S23,0)),"")</f>
        <v/>
      </c>
      <c r="K18" s="41" t="str">
        <f>IFERROR(INDEX('年間指導計画 (高)'!P24:S24,MATCH('各教科等の総時数の確認(高)'!K4,'年間指導計画 (高)'!P23:S23,0)),"")</f>
        <v/>
      </c>
      <c r="L18" s="41" t="str">
        <f>IFERROR(INDEX('年間指導計画 (高)'!P24:S24,MATCH('各教科等の総時数の確認(高)'!L4,'年間指導計画 (高)'!P23:S23,0)),"")</f>
        <v/>
      </c>
      <c r="M18" s="41" t="str">
        <f>IFERROR(INDEX('年間指導計画 (高)'!P24:S24,MATCH('各教科等の総時数の確認(高)'!M4,'年間指導計画 (高)'!P23:S23,0)),"")</f>
        <v/>
      </c>
      <c r="N18" s="41" t="str">
        <f>IFERROR(INDEX('年間指導計画 (高)'!P24:S24,MATCH('各教科等の総時数の確認(高)'!N4,'年間指導計画 (高)'!P23:S23,0)),"")</f>
        <v/>
      </c>
      <c r="O18" s="42"/>
      <c r="P18" s="78" t="str">
        <f>IFERROR(INDEX('年間指導計画 (高)'!P24:S24,MATCH('各教科等の総時数の確認(高)'!P4,'年間指導計画 (高)'!P23:S23,0)),"")</f>
        <v/>
      </c>
      <c r="Q18" s="41" t="str">
        <f>IFERROR(INDEX('年間指導計画 (高)'!P24:S24,MATCH('各教科等の総時数の確認(高)'!Q4,'年間指導計画 (高)'!P23:S23,0)),"")</f>
        <v/>
      </c>
      <c r="R18" s="31">
        <f t="shared" si="0"/>
        <v>0</v>
      </c>
    </row>
    <row r="19" spans="2:18" x14ac:dyDescent="0.4">
      <c r="B19" s="80" t="str">
        <f>'年間指導計画 (中)'!P27&amp;""</f>
        <v/>
      </c>
      <c r="C19" s="41" t="str">
        <f>'年間指導計画 (中)'!P28&amp;""</f>
        <v/>
      </c>
      <c r="D19" s="41" t="str">
        <f>IFERROR(INDEX('年間指導計画 (高)'!P30:S30,MATCH('各教科等の総時数の確認(高)'!D4,'年間指導計画 (高)'!P29:S29,0)),"")</f>
        <v/>
      </c>
      <c r="E19" s="41" t="str">
        <f>IFERROR(INDEX('年間指導計画 (高)'!P30:S30,MATCH('各教科等の総時数の確認(高)'!E4,'年間指導計画 (高)'!P29:S29,0)),"")</f>
        <v/>
      </c>
      <c r="F19" s="41" t="str">
        <f>IFERROR(INDEX('年間指導計画 (高)'!P30:S30,MATCH('各教科等の総時数の確認(高)'!F4,'年間指導計画 (高)'!P29:S29,0)),"")</f>
        <v/>
      </c>
      <c r="G19" s="41" t="str">
        <f>IFERROR(INDEX('年間指導計画 (高)'!P30:S30,MATCH('各教科等の総時数の確認(高)'!G4,'年間指導計画 (高)'!P29:S29,0)),"")</f>
        <v/>
      </c>
      <c r="H19" s="41" t="str">
        <f>IFERROR(INDEX('年間指導計画 (高)'!P30:S30,MATCH('各教科等の総時数の確認(高)'!H4,'年間指導計画 (高)'!P29:S29,0)),"")</f>
        <v/>
      </c>
      <c r="I19" s="41" t="str">
        <f>IFERROR(INDEX('年間指導計画 (高)'!P30:S30,MATCH('各教科等の総時数の確認(高)'!I4,'年間指導計画 (高)'!P29:S29,0)),"")</f>
        <v/>
      </c>
      <c r="J19" s="41" t="str">
        <f>IFERROR(INDEX('年間指導計画 (高)'!P30:S30,MATCH('各教科等の総時数の確認(高)'!J4,'年間指導計画 (高)'!P29:S29,0)),"")</f>
        <v/>
      </c>
      <c r="K19" s="41" t="str">
        <f>IFERROR(INDEX('年間指導計画 (高)'!P30:S30,MATCH('各教科等の総時数の確認(高)'!K4,'年間指導計画 (高)'!P29:S29,0)),"")</f>
        <v/>
      </c>
      <c r="L19" s="41" t="str">
        <f>IFERROR(INDEX('年間指導計画 (高)'!P30:S30,MATCH('各教科等の総時数の確認(高)'!L4,'年間指導計画 (高)'!P29:S29,0)),"")</f>
        <v/>
      </c>
      <c r="M19" s="41" t="str">
        <f>IFERROR(INDEX('年間指導計画 (高)'!P30:S30,MATCH('各教科等の総時数の確認(高)'!M4,'年間指導計画 (高)'!P29:S29,0)),"")</f>
        <v/>
      </c>
      <c r="N19" s="41" t="str">
        <f>IFERROR(INDEX('年間指導計画 (高)'!P30:S30,MATCH('各教科等の総時数の確認(高)'!N4,'年間指導計画 (高)'!P29:S29,0)),"")</f>
        <v/>
      </c>
      <c r="O19" s="42"/>
      <c r="P19" s="78" t="str">
        <f>IFERROR(INDEX('年間指導計画 (高)'!P30:S30,MATCH('各教科等の総時数の確認(高)'!P4,'年間指導計画 (高)'!P29:S29,0)),"")</f>
        <v/>
      </c>
      <c r="Q19" s="41" t="str">
        <f>IFERROR(INDEX('年間指導計画 (高)'!P30:S30,MATCH('各教科等の総時数の確認(高)'!Q4,'年間指導計画 (高)'!P29:S29,0)),"")</f>
        <v/>
      </c>
      <c r="R19" s="31">
        <f t="shared" si="0"/>
        <v>0</v>
      </c>
    </row>
    <row r="20" spans="2:18" x14ac:dyDescent="0.4">
      <c r="B20" s="80" t="str">
        <f>'年間指導計画 (中)'!V3&amp;""</f>
        <v/>
      </c>
      <c r="C20" s="41" t="str">
        <f>'年間指導計画 (中)'!V4&amp;""</f>
        <v/>
      </c>
      <c r="D20" s="41" t="str">
        <f>IFERROR(INDEX('年間指導計画 (高)'!V6:Y6,MATCH('各教科等の総時数の確認(高)'!D4,'年間指導計画 (高)'!V5:Y5,0)),"")</f>
        <v/>
      </c>
      <c r="E20" s="41" t="str">
        <f>IFERROR(INDEX('年間指導計画 (高)'!V6:Y6,MATCH('各教科等の総時数の確認(高)'!E4,'年間指導計画 (高)'!V5:Y5,0)),"")</f>
        <v/>
      </c>
      <c r="F20" s="41" t="str">
        <f>IFERROR(INDEX('年間指導計画 (高)'!V6:Y6,MATCH('各教科等の総時数の確認(高)'!F4,'年間指導計画 (高)'!V5:Y5,0)),"")</f>
        <v/>
      </c>
      <c r="G20" s="41" t="str">
        <f>IFERROR(INDEX('年間指導計画 (高)'!V6:Y6,MATCH('各教科等の総時数の確認(高)'!G4,'年間指導計画 (高)'!V5:Y5,0)),"")</f>
        <v/>
      </c>
      <c r="H20" s="41" t="str">
        <f>IFERROR(INDEX('年間指導計画 (高)'!V6:Y6,MATCH('各教科等の総時数の確認(高)'!H4,'年間指導計画 (高)'!V5:Y5,0)),"")</f>
        <v/>
      </c>
      <c r="I20" s="41" t="str">
        <f>IFERROR(INDEX('年間指導計画 (高)'!V6:Y6,MATCH('各教科等の総時数の確認(高)'!I4,'年間指導計画 (高)'!V5:Y5,0)),"")</f>
        <v/>
      </c>
      <c r="J20" s="41" t="str">
        <f>IFERROR(INDEX('年間指導計画 (高)'!V6:Y6,MATCH('各教科等の総時数の確認(高)'!J4,'年間指導計画 (高)'!V5:Y5,0)),"")</f>
        <v/>
      </c>
      <c r="K20" s="41" t="str">
        <f>IFERROR(INDEX('年間指導計画 (高)'!V6:Y6,MATCH('各教科等の総時数の確認(高)'!K4,'年間指導計画 (高)'!V5:Y5,0)),"")</f>
        <v/>
      </c>
      <c r="L20" s="41" t="str">
        <f>IFERROR(INDEX('年間指導計画 (高)'!V6:Y6,MATCH('各教科等の総時数の確認(高)'!L4,'年間指導計画 (高)'!V5:Y5,0)),"")</f>
        <v/>
      </c>
      <c r="M20" s="41" t="str">
        <f>IFERROR(INDEX('年間指導計画 (高)'!V6:Y6,MATCH('各教科等の総時数の確認(高)'!M4,'年間指導計画 (高)'!V5:Y5,0)),"")</f>
        <v/>
      </c>
      <c r="N20" s="41" t="str">
        <f>IFERROR(INDEX('年間指導計画 (高)'!V6:Y6,MATCH('各教科等の総時数の確認(高)'!N4,'年間指導計画 (高)'!V5:Y5,0)),"")</f>
        <v/>
      </c>
      <c r="O20" s="42"/>
      <c r="P20" s="78" t="str">
        <f>IFERROR(INDEX('年間指導計画 (高)'!V6:Y6,MATCH('各教科等の総時数の確認(高)'!P4,'年間指導計画 (高)'!V5:Y5,0)),"")</f>
        <v/>
      </c>
      <c r="Q20" s="41" t="str">
        <f>IFERROR(INDEX('年間指導計画 (高)'!V6:Y6,MATCH('各教科等の総時数の確認(高)'!Q4,'年間指導計画 (高)'!V5:Y5,0)),"")</f>
        <v/>
      </c>
      <c r="R20" s="31">
        <f t="shared" si="0"/>
        <v>0</v>
      </c>
    </row>
    <row r="21" spans="2:18" x14ac:dyDescent="0.4">
      <c r="B21" s="80" t="str">
        <f>'年間指導計画 (中)'!V9&amp;""</f>
        <v/>
      </c>
      <c r="C21" s="41" t="str">
        <f>'年間指導計画 (中)'!V10&amp;""</f>
        <v/>
      </c>
      <c r="D21" s="41" t="str">
        <f>IFERROR(INDEX('年間指導計画 (高)'!V12:Y12,MATCH('各教科等の総時数の確認(高)'!D4,'年間指導計画 (高)'!V11:Y11,0)),"")</f>
        <v/>
      </c>
      <c r="E21" s="41" t="str">
        <f>IFERROR(INDEX('年間指導計画 (高)'!V12:Y12,MATCH('各教科等の総時数の確認(高)'!E4,'年間指導計画 (高)'!V11:Y11,0)),"")</f>
        <v/>
      </c>
      <c r="F21" s="41" t="str">
        <f>IFERROR(INDEX('年間指導計画 (高)'!V12:Y12,MATCH('各教科等の総時数の確認(高)'!F4,'年間指導計画 (高)'!V11:Y11,0)),"")</f>
        <v/>
      </c>
      <c r="G21" s="41" t="str">
        <f>IFERROR(INDEX('年間指導計画 (高)'!V12:Y12,MATCH('各教科等の総時数の確認(高)'!G4,'年間指導計画 (高)'!V11:Y11,0)),"")</f>
        <v/>
      </c>
      <c r="H21" s="41" t="str">
        <f>IFERROR(INDEX('年間指導計画 (高)'!V12:Y12,MATCH('各教科等の総時数の確認(高)'!H4,'年間指導計画 (高)'!V11:Y11,0)),"")</f>
        <v/>
      </c>
      <c r="I21" s="41" t="str">
        <f>IFERROR(INDEX('年間指導計画 (高)'!V12:Y12,MATCH('各教科等の総時数の確認(高)'!I4,'年間指導計画 (高)'!V11:Y11,0)),"")</f>
        <v/>
      </c>
      <c r="J21" s="41" t="str">
        <f>IFERROR(INDEX('年間指導計画 (高)'!V12:Y12,MATCH('各教科等の総時数の確認(高)'!J4,'年間指導計画 (高)'!V11:Y11,0)),"")</f>
        <v/>
      </c>
      <c r="K21" s="41" t="str">
        <f>IFERROR(INDEX('年間指導計画 (高)'!V12:Y12,MATCH('各教科等の総時数の確認(高)'!K4,'年間指導計画 (高)'!V11:Y11,0)),"")</f>
        <v/>
      </c>
      <c r="L21" s="41" t="str">
        <f>IFERROR(INDEX('年間指導計画 (高)'!V12:Y12,MATCH('各教科等の総時数の確認(高)'!L4,'年間指導計画 (高)'!V11:Y11,0)),"")</f>
        <v/>
      </c>
      <c r="M21" s="41" t="str">
        <f>IFERROR(INDEX('年間指導計画 (高)'!V12:Y12,MATCH('各教科等の総時数の確認(高)'!M4,'年間指導計画 (高)'!V11:Y11,0)),"")</f>
        <v/>
      </c>
      <c r="N21" s="41" t="str">
        <f>IFERROR(INDEX('年間指導計画 (高)'!V12:Y12,MATCH('各教科等の総時数の確認(高)'!N4,'年間指導計画 (高)'!V11:Y11,0)),"")</f>
        <v/>
      </c>
      <c r="O21" s="42"/>
      <c r="P21" s="78" t="str">
        <f>IFERROR(INDEX('年間指導計画 (高)'!V12:Y12,MATCH('各教科等の総時数の確認(高)'!P4,'年間指導計画 (高)'!V11:Y11,0)),"")</f>
        <v/>
      </c>
      <c r="Q21" s="41" t="str">
        <f>IFERROR(INDEX('年間指導計画 (高)'!V12:Y12,MATCH('各教科等の総時数の確認(高)'!Q4,'年間指導計画 (高)'!V11:Y11,0)),"")</f>
        <v/>
      </c>
      <c r="R21" s="31">
        <f t="shared" si="0"/>
        <v>0</v>
      </c>
    </row>
    <row r="22" spans="2:18" x14ac:dyDescent="0.4">
      <c r="B22" s="80" t="str">
        <f>'年間指導計画 (中)'!V15&amp;""</f>
        <v/>
      </c>
      <c r="C22" s="41" t="str">
        <f>'年間指導計画 (中)'!V16&amp;""</f>
        <v/>
      </c>
      <c r="D22" s="41" t="str">
        <f>IFERROR(INDEX('年間指導計画 (高)'!V18:Y18,MATCH('各教科等の総時数の確認(高)'!D4,'年間指導計画 (高)'!V17:Y17,0)),"")</f>
        <v/>
      </c>
      <c r="E22" s="41" t="str">
        <f>IFERROR(INDEX('年間指導計画 (高)'!V18:Y18,MATCH('各教科等の総時数の確認(高)'!E4,'年間指導計画 (高)'!V17:Y17,0)),"")</f>
        <v/>
      </c>
      <c r="F22" s="41" t="str">
        <f>IFERROR(INDEX('年間指導計画 (高)'!V18:Y18,MATCH('各教科等の総時数の確認(高)'!F4,'年間指導計画 (高)'!V17:Y17,0)),"")</f>
        <v/>
      </c>
      <c r="G22" s="41" t="str">
        <f>IFERROR(INDEX('年間指導計画 (高)'!V18:Y18,MATCH('各教科等の総時数の確認(高)'!G4,'年間指導計画 (高)'!V17:Y17,0)),"")</f>
        <v/>
      </c>
      <c r="H22" s="41" t="str">
        <f>IFERROR(INDEX('年間指導計画 (高)'!V18:Y18,MATCH('各教科等の総時数の確認(高)'!H4,'年間指導計画 (高)'!V17:Y17,0)),"")</f>
        <v/>
      </c>
      <c r="I22" s="41" t="str">
        <f>IFERROR(INDEX('年間指導計画 (高)'!V18:Y18,MATCH('各教科等の総時数の確認(高)'!I4,'年間指導計画 (高)'!V17:Y17,0)),"")</f>
        <v/>
      </c>
      <c r="J22" s="41" t="str">
        <f>IFERROR(INDEX('年間指導計画 (高)'!V18:Y18,MATCH('各教科等の総時数の確認(高)'!J4,'年間指導計画 (高)'!V17:Y17,0)),"")</f>
        <v/>
      </c>
      <c r="K22" s="41" t="str">
        <f>IFERROR(INDEX('年間指導計画 (高)'!V18:Y18,MATCH('各教科等の総時数の確認(高)'!K4,'年間指導計画 (高)'!V17:Y17,0)),"")</f>
        <v/>
      </c>
      <c r="L22" s="41" t="str">
        <f>IFERROR(INDEX('年間指導計画 (高)'!V18:Y18,MATCH('各教科等の総時数の確認(高)'!L4,'年間指導計画 (高)'!V17:Y17,0)),"")</f>
        <v/>
      </c>
      <c r="M22" s="41" t="str">
        <f>IFERROR(INDEX('年間指導計画 (高)'!V18:Y18,MATCH('各教科等の総時数の確認(高)'!M4,'年間指導計画 (高)'!V17:Y17,0)),"")</f>
        <v/>
      </c>
      <c r="N22" s="41" t="str">
        <f>IFERROR(INDEX('年間指導計画 (高)'!V18:Y18,MATCH('各教科等の総時数の確認(高)'!N4,'年間指導計画 (高)'!V17:Y17,0)),"")</f>
        <v/>
      </c>
      <c r="O22" s="42"/>
      <c r="P22" s="78" t="str">
        <f>IFERROR(INDEX('年間指導計画 (高)'!V18:Y18,MATCH('各教科等の総時数の確認(高)'!P4,'年間指導計画 (高)'!V17:Y17,0)),"")</f>
        <v/>
      </c>
      <c r="Q22" s="41" t="str">
        <f>IFERROR(INDEX('年間指導計画 (高)'!V18:Y18,MATCH('各教科等の総時数の確認(高)'!Q4,'年間指導計画 (高)'!V17:Y17,0)),"")</f>
        <v/>
      </c>
      <c r="R22" s="31">
        <f t="shared" si="0"/>
        <v>0</v>
      </c>
    </row>
    <row r="23" spans="2:18" x14ac:dyDescent="0.4">
      <c r="B23" s="80" t="str">
        <f>'年間指導計画 (中)'!V21&amp;""</f>
        <v/>
      </c>
      <c r="C23" s="41" t="str">
        <f>'年間指導計画 (中)'!V22&amp;""</f>
        <v/>
      </c>
      <c r="D23" s="41" t="str">
        <f>IFERROR(INDEX('年間指導計画 (高)'!V24:Y24,MATCH('各教科等の総時数の確認(高)'!D4,'年間指導計画 (高)'!V23:Y23,0)),"")</f>
        <v/>
      </c>
      <c r="E23" s="41" t="str">
        <f>IFERROR(INDEX('年間指導計画 (高)'!V24:Y24,MATCH('各教科等の総時数の確認(高)'!E4,'年間指導計画 (高)'!V23:Y23,0)),"")</f>
        <v/>
      </c>
      <c r="F23" s="41" t="str">
        <f>IFERROR(INDEX('年間指導計画 (高)'!V24:Y24,MATCH('各教科等の総時数の確認(高)'!F4,'年間指導計画 (高)'!V23:Y23,0)),"")</f>
        <v/>
      </c>
      <c r="G23" s="41" t="str">
        <f>IFERROR(INDEX('年間指導計画 (高)'!V24:Y24,MATCH('各教科等の総時数の確認(高)'!G4,'年間指導計画 (高)'!V23:Y23,0)),"")</f>
        <v/>
      </c>
      <c r="H23" s="41" t="str">
        <f>IFERROR(INDEX('年間指導計画 (高)'!V24:Y24,MATCH('各教科等の総時数の確認(高)'!H4,'年間指導計画 (高)'!V23:Y23,0)),"")</f>
        <v/>
      </c>
      <c r="I23" s="41" t="str">
        <f>IFERROR(INDEX('年間指導計画 (高)'!V24:Y24,MATCH('各教科等の総時数の確認(高)'!I4,'年間指導計画 (高)'!V23:Y23,0)),"")</f>
        <v/>
      </c>
      <c r="J23" s="41" t="str">
        <f>IFERROR(INDEX('年間指導計画 (高)'!V24:Y24,MATCH('各教科等の総時数の確認(高)'!J4,'年間指導計画 (高)'!V23:Y23,0)),"")</f>
        <v/>
      </c>
      <c r="K23" s="41" t="str">
        <f>IFERROR(INDEX('年間指導計画 (高)'!V24:Y24,MATCH('各教科等の総時数の確認(高)'!K4,'年間指導計画 (高)'!V23:Y23,0)),"")</f>
        <v/>
      </c>
      <c r="L23" s="41" t="str">
        <f>IFERROR(INDEX('年間指導計画 (高)'!V24:Y24,MATCH('各教科等の総時数の確認(高)'!L4,'年間指導計画 (高)'!V23:Y23,0)),"")</f>
        <v/>
      </c>
      <c r="M23" s="41" t="str">
        <f>IFERROR(INDEX('年間指導計画 (高)'!V24:Y24,MATCH('各教科等の総時数の確認(高)'!M4,'年間指導計画 (高)'!V23:Y23,0)),"")</f>
        <v/>
      </c>
      <c r="N23" s="41" t="str">
        <f>IFERROR(INDEX('年間指導計画 (高)'!V24:Y24,MATCH('各教科等の総時数の確認(高)'!N4,'年間指導計画 (高)'!V23:Y23,0)),"")</f>
        <v/>
      </c>
      <c r="O23" s="42"/>
      <c r="P23" s="78" t="str">
        <f>IFERROR(INDEX('年間指導計画 (高)'!V24:Y24,MATCH('各教科等の総時数の確認(高)'!P4,'年間指導計画 (高)'!V23:Y23,0)),"")</f>
        <v/>
      </c>
      <c r="Q23" s="41" t="str">
        <f>IFERROR(INDEX('年間指導計画 (高)'!V24:Y24,MATCH('各教科等の総時数の確認(高)'!Q4,'年間指導計画 (高)'!V23:Y23,0)),"")</f>
        <v/>
      </c>
      <c r="R23" s="31">
        <f t="shared" si="0"/>
        <v>0</v>
      </c>
    </row>
    <row r="24" spans="2:18" x14ac:dyDescent="0.4">
      <c r="B24" s="80" t="str">
        <f>'年間指導計画 (中)'!V27&amp;""</f>
        <v/>
      </c>
      <c r="C24" s="41" t="str">
        <f>'年間指導計画 (中)'!V28&amp;""</f>
        <v/>
      </c>
      <c r="D24" s="41" t="str">
        <f>IFERROR(INDEX('年間指導計画 (高)'!V30:Y30,MATCH('各教科等の総時数の確認(高)'!D4,'年間指導計画 (高)'!V29:Y29,0)),"")</f>
        <v/>
      </c>
      <c r="E24" s="41" t="str">
        <f>IFERROR(INDEX('年間指導計画 (高)'!V30:Y30,MATCH('各教科等の総時数の確認(高)'!E4,'年間指導計画 (高)'!V29:Y29,0)),"")</f>
        <v/>
      </c>
      <c r="F24" s="41" t="str">
        <f>IFERROR(INDEX('年間指導計画 (高)'!V30:Y30,MATCH('各教科等の総時数の確認(高)'!F4,'年間指導計画 (高)'!V29:Y29,0)),"")</f>
        <v/>
      </c>
      <c r="G24" s="41" t="str">
        <f>IFERROR(INDEX('年間指導計画 (高)'!V30:Y30,MATCH('各教科等の総時数の確認(高)'!G4,'年間指導計画 (高)'!V29:Y29,0)),"")</f>
        <v/>
      </c>
      <c r="H24" s="41" t="str">
        <f>IFERROR(INDEX('年間指導計画 (高)'!V30:Y30,MATCH('各教科等の総時数の確認(高)'!H4,'年間指導計画 (高)'!V29:Y29,0)),"")</f>
        <v/>
      </c>
      <c r="I24" s="41" t="str">
        <f>IFERROR(INDEX('年間指導計画 (高)'!V30:Y30,MATCH('各教科等の総時数の確認(高)'!I4,'年間指導計画 (高)'!V29:Y29,0)),"")</f>
        <v/>
      </c>
      <c r="J24" s="41" t="str">
        <f>IFERROR(INDEX('年間指導計画 (高)'!V30:Y30,MATCH('各教科等の総時数の確認(高)'!J4,'年間指導計画 (高)'!V29:Y29,0)),"")</f>
        <v/>
      </c>
      <c r="K24" s="41" t="str">
        <f>IFERROR(INDEX('年間指導計画 (高)'!V30:Y30,MATCH('各教科等の総時数の確認(高)'!K4,'年間指導計画 (高)'!V29:Y29,0)),"")</f>
        <v/>
      </c>
      <c r="L24" s="41" t="str">
        <f>IFERROR(INDEX('年間指導計画 (高)'!V30:Y30,MATCH('各教科等の総時数の確認(高)'!L4,'年間指導計画 (高)'!V29:Y29,0)),"")</f>
        <v/>
      </c>
      <c r="M24" s="41" t="str">
        <f>IFERROR(INDEX('年間指導計画 (高)'!V30:Y30,MATCH('各教科等の総時数の確認(高)'!M4,'年間指導計画 (高)'!V29:Y29,0)),"")</f>
        <v/>
      </c>
      <c r="N24" s="41" t="str">
        <f>IFERROR(INDEX('年間指導計画 (高)'!V30:Y30,MATCH('各教科等の総時数の確認(高)'!N4,'年間指導計画 (高)'!V29:Y29,0)),"")</f>
        <v/>
      </c>
      <c r="O24" s="42"/>
      <c r="P24" s="78" t="str">
        <f>IFERROR(INDEX('年間指導計画 (高)'!V30:Y30,MATCH('各教科等の総時数の確認(高)'!P4,'年間指導計画 (高)'!V29:Y29,0)),"")</f>
        <v/>
      </c>
      <c r="Q24" s="41" t="str">
        <f>IFERROR(INDEX('年間指導計画 (高)'!V30:Y30,MATCH('各教科等の総時数の確認(高)'!Q4,'年間指導計画 (高)'!V29:Y29,0)),"")</f>
        <v/>
      </c>
      <c r="R24" s="31">
        <f t="shared" si="0"/>
        <v>0</v>
      </c>
    </row>
    <row r="25" spans="2:18" x14ac:dyDescent="0.4">
      <c r="B25" s="80" t="str">
        <f>'年間指導計画 (中)'!AB3&amp;""</f>
        <v/>
      </c>
      <c r="C25" s="41" t="str">
        <f>'年間指導計画 (中)'!AB4&amp;""</f>
        <v/>
      </c>
      <c r="D25" s="41" t="str">
        <f>IFERROR(INDEX('年間指導計画 (高)'!AB6:AE6,MATCH('各教科等の総時数の確認(高)'!D4,'年間指導計画 (高)'!AB5:AE5,0)),"")</f>
        <v/>
      </c>
      <c r="E25" s="41" t="str">
        <f>IFERROR(INDEX('年間指導計画 (高)'!AB6:AE6,MATCH('各教科等の総時数の確認(高)'!E4,'年間指導計画 (高)'!AB5:AE5,0)),"")</f>
        <v/>
      </c>
      <c r="F25" s="41" t="str">
        <f>IFERROR(INDEX('年間指導計画 (高)'!AB6:AE6,MATCH('各教科等の総時数の確認(高)'!F4,'年間指導計画 (高)'!AB5:AE5,0)),"")</f>
        <v/>
      </c>
      <c r="G25" s="41" t="str">
        <f>IFERROR(INDEX('年間指導計画 (高)'!AB6:AE6,MATCH('各教科等の総時数の確認(高)'!G4,'年間指導計画 (高)'!AB5:AE5,0)),"")</f>
        <v/>
      </c>
      <c r="H25" s="41" t="str">
        <f>IFERROR(INDEX('年間指導計画 (高)'!AB6:AE6,MATCH('各教科等の総時数の確認(高)'!H4,'年間指導計画 (高)'!AB5:AE5,0)),"")</f>
        <v/>
      </c>
      <c r="I25" s="41" t="str">
        <f>IFERROR(INDEX('年間指導計画 (高)'!AB6:AE6,MATCH('各教科等の総時数の確認(高)'!I4,'年間指導計画 (高)'!AB5:AE5,0)),"")</f>
        <v/>
      </c>
      <c r="J25" s="41" t="str">
        <f>IFERROR(INDEX('年間指導計画 (高)'!AB6:AE6,MATCH('各教科等の総時数の確認(高)'!J4,'年間指導計画 (高)'!AB5:AE5,0)),"")</f>
        <v/>
      </c>
      <c r="K25" s="41" t="str">
        <f>IFERROR(INDEX('年間指導計画 (高)'!AB6:AE6,MATCH('各教科等の総時数の確認(高)'!K4,'年間指導計画 (高)'!AB5:AE5,0)),"")</f>
        <v/>
      </c>
      <c r="L25" s="41" t="str">
        <f>IFERROR(INDEX('年間指導計画 (高)'!AB6:AE6,MATCH('各教科等の総時数の確認(高)'!L4,'年間指導計画 (高)'!AB5:AE5,0)),"")</f>
        <v/>
      </c>
      <c r="M25" s="41" t="str">
        <f>IFERROR(INDEX('年間指導計画 (高)'!AB6:AE6,MATCH('各教科等の総時数の確認(高)'!M4,'年間指導計画 (高)'!AB5:AE5,0)),"")</f>
        <v/>
      </c>
      <c r="N25" s="41" t="str">
        <f>IFERROR(INDEX('年間指導計画 (高)'!AB6:AE6,MATCH('各教科等の総時数の確認(高)'!N4,'年間指導計画 (高)'!AB5:AE5,0)),"")</f>
        <v/>
      </c>
      <c r="O25" s="42"/>
      <c r="P25" s="78" t="str">
        <f>IFERROR(INDEX('年間指導計画 (高)'!AB6:AE6,MATCH('各教科等の総時数の確認(高)'!P4,'年間指導計画 (高)'!AB5:AE5,0)),"")</f>
        <v/>
      </c>
      <c r="Q25" s="41" t="str">
        <f>IFERROR(INDEX('年間指導計画 (高)'!AB6:AE6,MATCH('各教科等の総時数の確認(高)'!Q4,'年間指導計画 (高)'!AB5:AE5,0)),"")</f>
        <v/>
      </c>
      <c r="R25" s="31">
        <f t="shared" si="0"/>
        <v>0</v>
      </c>
    </row>
    <row r="26" spans="2:18" x14ac:dyDescent="0.4">
      <c r="B26" s="80" t="str">
        <f>'年間指導計画 (中)'!AB9&amp;""</f>
        <v/>
      </c>
      <c r="C26" s="41" t="str">
        <f>'年間指導計画 (中)'!AB10&amp;""</f>
        <v/>
      </c>
      <c r="D26" s="41" t="str">
        <f>IFERROR(INDEX('年間指導計画 (高)'!AB12:AE12,MATCH('各教科等の総時数の確認(高)'!D4,'年間指導計画 (高)'!AB11:AE11,0)),"")</f>
        <v/>
      </c>
      <c r="E26" s="41" t="str">
        <f>IFERROR(INDEX('年間指導計画 (高)'!AB12:AE12,MATCH('各教科等の総時数の確認(高)'!E4,'年間指導計画 (高)'!AB11:AE11,0)),"")</f>
        <v/>
      </c>
      <c r="F26" s="41" t="str">
        <f>IFERROR(INDEX('年間指導計画 (高)'!AB12:AE12,MATCH('各教科等の総時数の確認(高)'!F4,'年間指導計画 (高)'!AB11:AE11,0)),"")</f>
        <v/>
      </c>
      <c r="G26" s="41" t="str">
        <f>IFERROR(INDEX('年間指導計画 (高)'!AB12:AE12,MATCH('各教科等の総時数の確認(高)'!G4,'年間指導計画 (高)'!AB11:AE11,0)),"")</f>
        <v/>
      </c>
      <c r="H26" s="41" t="str">
        <f>IFERROR(INDEX('年間指導計画 (高)'!AB12:AE12,MATCH('各教科等の総時数の確認(高)'!H4,'年間指導計画 (高)'!AB11:AE11,0)),"")</f>
        <v/>
      </c>
      <c r="I26" s="41" t="str">
        <f>IFERROR(INDEX('年間指導計画 (高)'!AB12:AE12,MATCH('各教科等の総時数の確認(高)'!I4,'年間指導計画 (高)'!AB11:AE11,0)),"")</f>
        <v/>
      </c>
      <c r="J26" s="41" t="str">
        <f>IFERROR(INDEX('年間指導計画 (高)'!AB12:AE12,MATCH('各教科等の総時数の確認(高)'!J4,'年間指導計画 (高)'!AB11:AE11,0)),"")</f>
        <v/>
      </c>
      <c r="K26" s="41" t="str">
        <f>IFERROR(INDEX('年間指導計画 (高)'!AB12:AE12,MATCH('各教科等の総時数の確認(高)'!K4,'年間指導計画 (高)'!AB11:AE11,0)),"")</f>
        <v/>
      </c>
      <c r="L26" s="41" t="str">
        <f>IFERROR(INDEX('年間指導計画 (高)'!AB12:AE12,MATCH('各教科等の総時数の確認(高)'!L4,'年間指導計画 (高)'!AB11:AE11,0)),"")</f>
        <v/>
      </c>
      <c r="M26" s="41" t="str">
        <f>IFERROR(INDEX('年間指導計画 (高)'!AB12:AE12,MATCH('各教科等の総時数の確認(高)'!M4,'年間指導計画 (高)'!AB11:AE11,0)),"")</f>
        <v/>
      </c>
      <c r="N26" s="41" t="str">
        <f>IFERROR(INDEX('年間指導計画 (高)'!AB12:AE12,MATCH('各教科等の総時数の確認(高)'!N4,'年間指導計画 (高)'!AB11:AE11,0)),"")</f>
        <v/>
      </c>
      <c r="O26" s="42"/>
      <c r="P26" s="78" t="str">
        <f>IFERROR(INDEX('年間指導計画 (高)'!AB12:AE12,MATCH('各教科等の総時数の確認(高)'!P4,'年間指導計画 (高)'!AB11:AE11,0)),"")</f>
        <v/>
      </c>
      <c r="Q26" s="41" t="str">
        <f>IFERROR(INDEX('年間指導計画 (高)'!AB12:AE12,MATCH('各教科等の総時数の確認(高)'!Q4,'年間指導計画 (高)'!AB11:AE11,0)),"")</f>
        <v/>
      </c>
      <c r="R26" s="31">
        <f t="shared" si="0"/>
        <v>0</v>
      </c>
    </row>
    <row r="27" spans="2:18" x14ac:dyDescent="0.4">
      <c r="B27" s="80" t="str">
        <f>'年間指導計画 (中)'!AB15&amp;""</f>
        <v/>
      </c>
      <c r="C27" s="41" t="str">
        <f>'年間指導計画 (中)'!AB16&amp;""</f>
        <v/>
      </c>
      <c r="D27" s="41" t="str">
        <f>IFERROR(INDEX('年間指導計画 (高)'!AB18:AE18,MATCH('各教科等の総時数の確認(高)'!D4,'年間指導計画 (高)'!AB17:AE17,0)),"")</f>
        <v/>
      </c>
      <c r="E27" s="41" t="str">
        <f>IFERROR(INDEX('年間指導計画 (高)'!AB18:AE18,MATCH('各教科等の総時数の確認(高)'!E4,'年間指導計画 (高)'!AB17:AE17,0)),"")</f>
        <v/>
      </c>
      <c r="F27" s="41" t="str">
        <f>IFERROR(INDEX('年間指導計画 (高)'!AB18:AE18,MATCH('各教科等の総時数の確認(高)'!F4,'年間指導計画 (高)'!AB17:AE17,0)),"")</f>
        <v/>
      </c>
      <c r="G27" s="41" t="str">
        <f>IFERROR(INDEX('年間指導計画 (高)'!AB18:AE18,MATCH('各教科等の総時数の確認(高)'!G4,'年間指導計画 (高)'!AB17:AE17,0)),"")</f>
        <v/>
      </c>
      <c r="H27" s="41" t="str">
        <f>IFERROR(INDEX('年間指導計画 (高)'!AB18:AE18,MATCH('各教科等の総時数の確認(高)'!H4,'年間指導計画 (高)'!AB17:AE17,0)),"")</f>
        <v/>
      </c>
      <c r="I27" s="41" t="str">
        <f>IFERROR(INDEX('年間指導計画 (高)'!AB18:AE18,MATCH('各教科等の総時数の確認(高)'!I4,'年間指導計画 (高)'!AB17:AE17,0)),"")</f>
        <v/>
      </c>
      <c r="J27" s="41" t="str">
        <f>IFERROR(INDEX('年間指導計画 (高)'!AB18:AE18,MATCH('各教科等の総時数の確認(高)'!J4,'年間指導計画 (高)'!AB17:AE17,0)),"")</f>
        <v/>
      </c>
      <c r="K27" s="41" t="str">
        <f>IFERROR(INDEX('年間指導計画 (高)'!AB18:AE18,MATCH('各教科等の総時数の確認(高)'!K4,'年間指導計画 (高)'!AB17:AE17,0)),"")</f>
        <v/>
      </c>
      <c r="L27" s="41" t="str">
        <f>IFERROR(INDEX('年間指導計画 (高)'!AB18:AE18,MATCH('各教科等の総時数の確認(高)'!L4,'年間指導計画 (高)'!AB17:AE17,0)),"")</f>
        <v/>
      </c>
      <c r="M27" s="41" t="str">
        <f>IFERROR(INDEX('年間指導計画 (高)'!AB18:AE18,MATCH('各教科等の総時数の確認(高)'!M4,'年間指導計画 (高)'!AB17:AE17,0)),"")</f>
        <v/>
      </c>
      <c r="N27" s="41" t="str">
        <f>IFERROR(INDEX('年間指導計画 (高)'!AB18:AE18,MATCH('各教科等の総時数の確認(高)'!N4,'年間指導計画 (高)'!AB17:AE17,0)),"")</f>
        <v/>
      </c>
      <c r="O27" s="42"/>
      <c r="P27" s="78" t="str">
        <f>IFERROR(INDEX('年間指導計画 (高)'!AB18:AE18,MATCH('各教科等の総時数の確認(高)'!P4,'年間指導計画 (高)'!AB17:AE17,0)),"")</f>
        <v/>
      </c>
      <c r="Q27" s="41" t="str">
        <f>IFERROR(INDEX('年間指導計画 (高)'!AB18:AE18,MATCH('各教科等の総時数の確認(高)'!Q4,'年間指導計画 (高)'!AB17:AE17,0)),"")</f>
        <v/>
      </c>
      <c r="R27" s="31">
        <f t="shared" si="0"/>
        <v>0</v>
      </c>
    </row>
    <row r="28" spans="2:18" x14ac:dyDescent="0.4">
      <c r="B28" s="80" t="str">
        <f>'年間指導計画 (中)'!AB21&amp;""</f>
        <v/>
      </c>
      <c r="C28" s="41" t="str">
        <f>'年間指導計画 (中)'!AB22&amp;""</f>
        <v/>
      </c>
      <c r="D28" s="41" t="str">
        <f>IFERROR(INDEX('年間指導計画 (高)'!AB24:AE24,MATCH('各教科等の総時数の確認(高)'!D4,'年間指導計画 (高)'!AB23:AE23,0)),"")</f>
        <v/>
      </c>
      <c r="E28" s="41" t="str">
        <f>IFERROR(INDEX('年間指導計画 (高)'!AB24:AE24,MATCH('各教科等の総時数の確認(高)'!E4,'年間指導計画 (高)'!AB23:AE23,0)),"")</f>
        <v/>
      </c>
      <c r="F28" s="41" t="str">
        <f>IFERROR(INDEX('年間指導計画 (高)'!AB24:AE24,MATCH('各教科等の総時数の確認(高)'!F4,'年間指導計画 (高)'!AB23:AE23,0)),"")</f>
        <v/>
      </c>
      <c r="G28" s="41" t="str">
        <f>IFERROR(INDEX('年間指導計画 (高)'!AB24:AE24,MATCH('各教科等の総時数の確認(高)'!G4,'年間指導計画 (高)'!AB23:AE23,0)),"")</f>
        <v/>
      </c>
      <c r="H28" s="41" t="str">
        <f>IFERROR(INDEX('年間指導計画 (高)'!AB24:AE24,MATCH('各教科等の総時数の確認(高)'!H4,'年間指導計画 (高)'!AB23:AE23,0)),"")</f>
        <v/>
      </c>
      <c r="I28" s="41" t="str">
        <f>IFERROR(INDEX('年間指導計画 (高)'!AB24:AE24,MATCH('各教科等の総時数の確認(高)'!I4,'年間指導計画 (高)'!AB23:AE23,0)),"")</f>
        <v/>
      </c>
      <c r="J28" s="41" t="str">
        <f>IFERROR(INDEX('年間指導計画 (高)'!AB24:AE24,MATCH('各教科等の総時数の確認(高)'!J4,'年間指導計画 (高)'!AB23:AE23,0)),"")</f>
        <v/>
      </c>
      <c r="K28" s="41" t="str">
        <f>IFERROR(INDEX('年間指導計画 (高)'!AB24:AE24,MATCH('各教科等の総時数の確認(高)'!K4,'年間指導計画 (高)'!AB23:AE23,0)),"")</f>
        <v/>
      </c>
      <c r="L28" s="41" t="str">
        <f>IFERROR(INDEX('年間指導計画 (高)'!AB24:AE24,MATCH('各教科等の総時数の確認(高)'!L4,'年間指導計画 (高)'!AB23:AE23,0)),"")</f>
        <v/>
      </c>
      <c r="M28" s="41" t="str">
        <f>IFERROR(INDEX('年間指導計画 (高)'!AB24:AE24,MATCH('各教科等の総時数の確認(高)'!M4,'年間指導計画 (高)'!AB23:AE23,0)),"")</f>
        <v/>
      </c>
      <c r="N28" s="41" t="str">
        <f>IFERROR(INDEX('年間指導計画 (高)'!AB24:AE24,MATCH('各教科等の総時数の確認(高)'!N4,'年間指導計画 (高)'!AB23:AE23,0)),"")</f>
        <v/>
      </c>
      <c r="O28" s="42"/>
      <c r="P28" s="78" t="str">
        <f>IFERROR(INDEX('年間指導計画 (高)'!AB24:AE24,MATCH('各教科等の総時数の確認(高)'!P4,'年間指導計画 (高)'!AB23:AE23,0)),"")</f>
        <v/>
      </c>
      <c r="Q28" s="41" t="str">
        <f>IFERROR(INDEX('年間指導計画 (高)'!AB24:AE24,MATCH('各教科等の総時数の確認(高)'!Q4,'年間指導計画 (高)'!AB23:AE23,0)),"")</f>
        <v/>
      </c>
      <c r="R28" s="31">
        <f t="shared" si="0"/>
        <v>0</v>
      </c>
    </row>
    <row r="29" spans="2:18" x14ac:dyDescent="0.4">
      <c r="B29" s="80" t="str">
        <f>'年間指導計画 (中)'!AB27&amp;""</f>
        <v/>
      </c>
      <c r="C29" s="41" t="str">
        <f>'年間指導計画 (中)'!AB28&amp;""</f>
        <v/>
      </c>
      <c r="D29" s="41" t="str">
        <f>IFERROR(INDEX('年間指導計画 (高)'!AB30:AE30,MATCH('各教科等の総時数の確認(高)'!D4,'年間指導計画 (高)'!AB29:AE29,0)),"")</f>
        <v/>
      </c>
      <c r="E29" s="41" t="str">
        <f>IFERROR(INDEX('年間指導計画 (高)'!AB30:AE30,MATCH('各教科等の総時数の確認(高)'!E4,'年間指導計画 (高)'!AB29:AE29,0)),"")</f>
        <v/>
      </c>
      <c r="F29" s="41" t="str">
        <f>IFERROR(INDEX('年間指導計画 (高)'!AB30:AE30,MATCH('各教科等の総時数の確認(高)'!F4,'年間指導計画 (高)'!AB29:AE29,0)),"")</f>
        <v/>
      </c>
      <c r="G29" s="41" t="str">
        <f>IFERROR(INDEX('年間指導計画 (高)'!AB30:AE30,MATCH('各教科等の総時数の確認(高)'!G4,'年間指導計画 (高)'!AB29:AE29,0)),"")</f>
        <v/>
      </c>
      <c r="H29" s="41" t="str">
        <f>IFERROR(INDEX('年間指導計画 (高)'!AB30:AE30,MATCH('各教科等の総時数の確認(高)'!H4,'年間指導計画 (高)'!AB29:AE29,0)),"")</f>
        <v/>
      </c>
      <c r="I29" s="41" t="str">
        <f>IFERROR(INDEX('年間指導計画 (高)'!AB30:AE30,MATCH('各教科等の総時数の確認(高)'!I4,'年間指導計画 (高)'!AB29:AE29,0)),"")</f>
        <v/>
      </c>
      <c r="J29" s="41" t="str">
        <f>IFERROR(INDEX('年間指導計画 (高)'!AB30:AE30,MATCH('各教科等の総時数の確認(高)'!J4,'年間指導計画 (高)'!AB29:AE29,0)),"")</f>
        <v/>
      </c>
      <c r="K29" s="41" t="str">
        <f>IFERROR(INDEX('年間指導計画 (高)'!AB30:AE30,MATCH('各教科等の総時数の確認(高)'!K4,'年間指導計画 (高)'!AB29:AE29,0)),"")</f>
        <v/>
      </c>
      <c r="L29" s="41" t="str">
        <f>IFERROR(INDEX('年間指導計画 (高)'!AB30:AE30,MATCH('各教科等の総時数の確認(高)'!L4,'年間指導計画 (高)'!AB29:AE29,0)),"")</f>
        <v/>
      </c>
      <c r="M29" s="41" t="str">
        <f>IFERROR(INDEX('年間指導計画 (高)'!AB30:AE30,MATCH('各教科等の総時数の確認(高)'!M4,'年間指導計画 (高)'!AB29:AE29,0)),"")</f>
        <v/>
      </c>
      <c r="N29" s="41" t="str">
        <f>IFERROR(INDEX('年間指導計画 (高)'!AB30:AE30,MATCH('各教科等の総時数の確認(高)'!N4,'年間指導計画 (高)'!AB29:AE29,0)),"")</f>
        <v/>
      </c>
      <c r="O29" s="42"/>
      <c r="P29" s="78" t="str">
        <f>IFERROR(INDEX('年間指導計画 (高)'!AB30:AE30,MATCH('各教科等の総時数の確認(高)'!P4,'年間指導計画 (高)'!AB29:AE29,0)),"")</f>
        <v/>
      </c>
      <c r="Q29" s="41" t="str">
        <f>IFERROR(INDEX('年間指導計画 (高)'!AB30:AE30,MATCH('各教科等の総時数の確認(高)'!Q4,'年間指導計画 (高)'!AB29:AE29,0)),"")</f>
        <v/>
      </c>
      <c r="R29" s="31">
        <f t="shared" si="0"/>
        <v>0</v>
      </c>
    </row>
    <row r="30" spans="2:18" x14ac:dyDescent="0.4">
      <c r="B30" s="80" t="str">
        <f>'年間指導計画 (中)'!AH3&amp;""</f>
        <v/>
      </c>
      <c r="C30" s="41" t="str">
        <f>'年間指導計画 (中)'!AH4&amp;""</f>
        <v/>
      </c>
      <c r="D30" s="41" t="str">
        <f>IFERROR(INDEX('年間指導計画 (高)'!AH6:AK6,MATCH('各教科等の総時数の確認(高)'!D4,'年間指導計画 (高)'!AH5:AK5,0)),"")</f>
        <v/>
      </c>
      <c r="E30" s="41" t="str">
        <f>IFERROR(INDEX('年間指導計画 (高)'!AH6:AK6,MATCH('各教科等の総時数の確認(高)'!E4,'年間指導計画 (高)'!AH5:AK5,0)),"")</f>
        <v/>
      </c>
      <c r="F30" s="41" t="str">
        <f>IFERROR(INDEX('年間指導計画 (高)'!AH6:AK6,MATCH('各教科等の総時数の確認(高)'!F4,'年間指導計画 (高)'!AH5:AK5,0)),"")</f>
        <v/>
      </c>
      <c r="G30" s="41" t="str">
        <f>IFERROR(INDEX('年間指導計画 (高)'!AH6:AK6,MATCH('各教科等の総時数の確認(高)'!G4,'年間指導計画 (高)'!AH5:AK5,0)),"")</f>
        <v/>
      </c>
      <c r="H30" s="41" t="str">
        <f>IFERROR(INDEX('年間指導計画 (高)'!AH6:AK6,MATCH('各教科等の総時数の確認(高)'!H4,'年間指導計画 (高)'!AH5:AK5,0)),"")</f>
        <v/>
      </c>
      <c r="I30" s="41" t="str">
        <f>IFERROR(INDEX('年間指導計画 (高)'!AH6:AK6,MATCH('各教科等の総時数の確認(高)'!I4,'年間指導計画 (高)'!AH5:AK5,0)),"")</f>
        <v/>
      </c>
      <c r="J30" s="41" t="str">
        <f>IFERROR(INDEX('年間指導計画 (高)'!AH6:AK6,MATCH('各教科等の総時数の確認(高)'!J4,'年間指導計画 (高)'!AH5:AK5,0)),"")</f>
        <v/>
      </c>
      <c r="K30" s="41" t="str">
        <f>IFERROR(INDEX('年間指導計画 (高)'!AH6:AK6,MATCH('各教科等の総時数の確認(高)'!K4,'年間指導計画 (高)'!AH5:AK5,0)),"")</f>
        <v/>
      </c>
      <c r="L30" s="41" t="str">
        <f>IFERROR(INDEX('年間指導計画 (高)'!AH6:AK6,MATCH('各教科等の総時数の確認(高)'!L4,'年間指導計画 (高)'!AH5:AK5,0)),"")</f>
        <v/>
      </c>
      <c r="M30" s="41" t="str">
        <f>IFERROR(INDEX('年間指導計画 (高)'!AH6:AK6,MATCH('各教科等の総時数の確認(高)'!M4,'年間指導計画 (高)'!AH5:AK5,0)),"")</f>
        <v/>
      </c>
      <c r="N30" s="41" t="str">
        <f>IFERROR(INDEX('年間指導計画 (高)'!AH6:AK6,MATCH('各教科等の総時数の確認(高)'!N4,'年間指導計画 (高)'!AH5:AK5,0)),"")</f>
        <v/>
      </c>
      <c r="O30" s="42"/>
      <c r="P30" s="78" t="str">
        <f>IFERROR(INDEX('年間指導計画 (高)'!AH6:AK6,MATCH('各教科等の総時数の確認(高)'!P4,'年間指導計画 (高)'!AH5:AK5,0)),"")</f>
        <v/>
      </c>
      <c r="Q30" s="41" t="str">
        <f>IFERROR(INDEX('年間指導計画 (高)'!AH6:AK6,MATCH('各教科等の総時数の確認(高)'!Q4,'年間指導計画 (高)'!AH5:AK5,0)),"")</f>
        <v/>
      </c>
      <c r="R30" s="31">
        <f t="shared" si="0"/>
        <v>0</v>
      </c>
    </row>
    <row r="31" spans="2:18" x14ac:dyDescent="0.4">
      <c r="B31" s="80" t="str">
        <f>'年間指導計画 (中)'!AH9&amp;""</f>
        <v/>
      </c>
      <c r="C31" s="41" t="str">
        <f>'年間指導計画 (中)'!AH10&amp;""</f>
        <v/>
      </c>
      <c r="D31" s="41" t="str">
        <f>IFERROR(INDEX('年間指導計画 (高)'!AH12:AK12,MATCH('各教科等の総時数の確認(高)'!D4,'年間指導計画 (高)'!AH11:AK11,0)),"")</f>
        <v/>
      </c>
      <c r="E31" s="41" t="str">
        <f>IFERROR(INDEX('年間指導計画 (高)'!AH12:AK12,MATCH('各教科等の総時数の確認(高)'!E4,'年間指導計画 (高)'!AH11:AK11,0)),"")</f>
        <v/>
      </c>
      <c r="F31" s="41" t="str">
        <f>IFERROR(INDEX('年間指導計画 (高)'!AH12:AK12,MATCH('各教科等の総時数の確認(高)'!F4,'年間指導計画 (高)'!AH11:AK11,0)),"")</f>
        <v/>
      </c>
      <c r="G31" s="41" t="str">
        <f>IFERROR(INDEX('年間指導計画 (高)'!AH12:AK12,MATCH('各教科等の総時数の確認(高)'!G4,'年間指導計画 (高)'!AH11:AK11,0)),"")</f>
        <v/>
      </c>
      <c r="H31" s="41" t="str">
        <f>IFERROR(INDEX('年間指導計画 (高)'!AH12:AK12,MATCH('各教科等の総時数の確認(高)'!H4,'年間指導計画 (高)'!AH11:AK11,0)),"")</f>
        <v/>
      </c>
      <c r="I31" s="41" t="str">
        <f>IFERROR(INDEX('年間指導計画 (高)'!AH12:AK12,MATCH('各教科等の総時数の確認(高)'!I4,'年間指導計画 (高)'!AH11:AK11,0)),"")</f>
        <v/>
      </c>
      <c r="J31" s="41" t="str">
        <f>IFERROR(INDEX('年間指導計画 (高)'!AH12:AK12,MATCH('各教科等の総時数の確認(高)'!J4,'年間指導計画 (高)'!AH11:AK11,0)),"")</f>
        <v/>
      </c>
      <c r="K31" s="41" t="str">
        <f>IFERROR(INDEX('年間指導計画 (高)'!AH12:AK12,MATCH('各教科等の総時数の確認(高)'!K4,'年間指導計画 (高)'!AH11:AK11,0)),"")</f>
        <v/>
      </c>
      <c r="L31" s="41" t="str">
        <f>IFERROR(INDEX('年間指導計画 (高)'!AH12:AK12,MATCH('各教科等の総時数の確認(高)'!L4,'年間指導計画 (高)'!AH11:AK11,0)),"")</f>
        <v/>
      </c>
      <c r="M31" s="41" t="str">
        <f>IFERROR(INDEX('年間指導計画 (高)'!AH12:AK12,MATCH('各教科等の総時数の確認(高)'!M4,'年間指導計画 (高)'!AH11:AK11,0)),"")</f>
        <v/>
      </c>
      <c r="N31" s="41" t="str">
        <f>IFERROR(INDEX('年間指導計画 (高)'!AH12:AK12,MATCH('各教科等の総時数の確認(高)'!N4,'年間指導計画 (高)'!AH11:AK11,0)),"")</f>
        <v/>
      </c>
      <c r="O31" s="42"/>
      <c r="P31" s="78" t="str">
        <f>IFERROR(INDEX('年間指導計画 (高)'!AH12:AK12,MATCH('各教科等の総時数の確認(高)'!P4,'年間指導計画 (高)'!AH11:AK11,0)),"")</f>
        <v/>
      </c>
      <c r="Q31" s="41" t="str">
        <f>IFERROR(INDEX('年間指導計画 (高)'!AH12:AK12,MATCH('各教科等の総時数の確認(高)'!Q4,'年間指導計画 (高)'!AH11:AK11,0)),"")</f>
        <v/>
      </c>
      <c r="R31" s="31">
        <f t="shared" si="0"/>
        <v>0</v>
      </c>
    </row>
    <row r="32" spans="2:18" x14ac:dyDescent="0.4">
      <c r="B32" s="80" t="str">
        <f>'年間指導計画 (中)'!AH15&amp;""</f>
        <v/>
      </c>
      <c r="C32" s="41" t="str">
        <f>'年間指導計画 (中)'!AH16&amp;""</f>
        <v/>
      </c>
      <c r="D32" s="41" t="str">
        <f>IFERROR(INDEX('年間指導計画 (高)'!AH18:AK18,MATCH('各教科等の総時数の確認(高)'!D4,'年間指導計画 (高)'!AH17:AK17,0)),"")</f>
        <v/>
      </c>
      <c r="E32" s="41" t="str">
        <f>IFERROR(INDEX('年間指導計画 (高)'!AH18:AK18,MATCH('各教科等の総時数の確認(高)'!E4,'年間指導計画 (高)'!AH17:AK17,0)),"")</f>
        <v/>
      </c>
      <c r="F32" s="41" t="str">
        <f>IFERROR(INDEX('年間指導計画 (高)'!AH18:AK18,MATCH('各教科等の総時数の確認(高)'!F4,'年間指導計画 (高)'!AH17:AK17,0)),"")</f>
        <v/>
      </c>
      <c r="G32" s="41" t="str">
        <f>IFERROR(INDEX('年間指導計画 (高)'!AH18:AK18,MATCH('各教科等の総時数の確認(高)'!G4,'年間指導計画 (高)'!AH17:AK17,0)),"")</f>
        <v/>
      </c>
      <c r="H32" s="41" t="str">
        <f>IFERROR(INDEX('年間指導計画 (高)'!AH18:AK18,MATCH('各教科等の総時数の確認(高)'!H4,'年間指導計画 (高)'!AH17:AK17,0)),"")</f>
        <v/>
      </c>
      <c r="I32" s="41" t="str">
        <f>IFERROR(INDEX('年間指導計画 (高)'!AH18:AK18,MATCH('各教科等の総時数の確認(高)'!I4,'年間指導計画 (高)'!AH17:AK17,0)),"")</f>
        <v/>
      </c>
      <c r="J32" s="41" t="str">
        <f>IFERROR(INDEX('年間指導計画 (高)'!AH18:AK18,MATCH('各教科等の総時数の確認(高)'!J4,'年間指導計画 (高)'!AH17:AK17,0)),"")</f>
        <v/>
      </c>
      <c r="K32" s="41" t="str">
        <f>IFERROR(INDEX('年間指導計画 (高)'!AH18:AK18,MATCH('各教科等の総時数の確認(高)'!K4,'年間指導計画 (高)'!AH17:AK17,0)),"")</f>
        <v/>
      </c>
      <c r="L32" s="41" t="str">
        <f>IFERROR(INDEX('年間指導計画 (高)'!AH18:AK18,MATCH('各教科等の総時数の確認(高)'!L4,'年間指導計画 (高)'!AH17:AK17,0)),"")</f>
        <v/>
      </c>
      <c r="M32" s="41" t="str">
        <f>IFERROR(INDEX('年間指導計画 (高)'!AH18:AK18,MATCH('各教科等の総時数の確認(高)'!M4,'年間指導計画 (高)'!AH17:AK17,0)),"")</f>
        <v/>
      </c>
      <c r="N32" s="41" t="str">
        <f>IFERROR(INDEX('年間指導計画 (高)'!AH18:AK18,MATCH('各教科等の総時数の確認(高)'!N4,'年間指導計画 (高)'!AH17:AK17,0)),"")</f>
        <v/>
      </c>
      <c r="O32" s="42"/>
      <c r="P32" s="78" t="str">
        <f>IFERROR(INDEX('年間指導計画 (高)'!AH18:AK18,MATCH('各教科等の総時数の確認(高)'!P4,'年間指導計画 (高)'!AH17:AK17,0)),"")</f>
        <v/>
      </c>
      <c r="Q32" s="41" t="str">
        <f>IFERROR(INDEX('年間指導計画 (高)'!AH18:AK18,MATCH('各教科等の総時数の確認(高)'!Q4,'年間指導計画 (高)'!AH17:AK17,0)),"")</f>
        <v/>
      </c>
      <c r="R32" s="31">
        <f t="shared" si="0"/>
        <v>0</v>
      </c>
    </row>
    <row r="33" spans="2:18" x14ac:dyDescent="0.4">
      <c r="B33" s="80" t="str">
        <f>'年間指導計画 (中)'!AH21&amp;""</f>
        <v/>
      </c>
      <c r="C33" s="41" t="str">
        <f>'年間指導計画 (中)'!AH22&amp;""</f>
        <v/>
      </c>
      <c r="D33" s="41" t="str">
        <f>IFERROR(INDEX('年間指導計画 (高)'!AH24:AK24,MATCH('各教科等の総時数の確認(高)'!D4,'年間指導計画 (高)'!AH23:AK23,0)),"")</f>
        <v/>
      </c>
      <c r="E33" s="41" t="str">
        <f>IFERROR(INDEX('年間指導計画 (高)'!AH24:AK24,MATCH('各教科等の総時数の確認(高)'!E4,'年間指導計画 (高)'!AH23:AK23,0)),"")</f>
        <v/>
      </c>
      <c r="F33" s="41" t="str">
        <f>IFERROR(INDEX('年間指導計画 (高)'!AH24:AK24,MATCH('各教科等の総時数の確認(高)'!F4,'年間指導計画 (高)'!AH23:AK23,0)),"")</f>
        <v/>
      </c>
      <c r="G33" s="41" t="str">
        <f>IFERROR(INDEX('年間指導計画 (高)'!AH24:AK24,MATCH('各教科等の総時数の確認(高)'!G4,'年間指導計画 (高)'!AH23:AK23,0)),"")</f>
        <v/>
      </c>
      <c r="H33" s="41" t="str">
        <f>IFERROR(INDEX('年間指導計画 (高)'!AH24:AK24,MATCH('各教科等の総時数の確認(高)'!H4,'年間指導計画 (高)'!AH23:AK23,0)),"")</f>
        <v/>
      </c>
      <c r="I33" s="41" t="str">
        <f>IFERROR(INDEX('年間指導計画 (高)'!AH24:AK24,MATCH('各教科等の総時数の確認(高)'!I4,'年間指導計画 (高)'!AH23:AK23,0)),"")</f>
        <v/>
      </c>
      <c r="J33" s="41" t="str">
        <f>IFERROR(INDEX('年間指導計画 (高)'!AH24:AK24,MATCH('各教科等の総時数の確認(高)'!J4,'年間指導計画 (高)'!AH23:AK23,0)),"")</f>
        <v/>
      </c>
      <c r="K33" s="41" t="str">
        <f>IFERROR(INDEX('年間指導計画 (高)'!AH24:AK24,MATCH('各教科等の総時数の確認(高)'!K4,'年間指導計画 (高)'!AH23:AK23,0)),"")</f>
        <v/>
      </c>
      <c r="L33" s="41" t="str">
        <f>IFERROR(INDEX('年間指導計画 (高)'!AH24:AK24,MATCH('各教科等の総時数の確認(高)'!L4,'年間指導計画 (高)'!AH23:AK23,0)),"")</f>
        <v/>
      </c>
      <c r="M33" s="41" t="str">
        <f>IFERROR(INDEX('年間指導計画 (高)'!AH24:AK24,MATCH('各教科等の総時数の確認(高)'!M4,'年間指導計画 (高)'!AH23:AK23,0)),"")</f>
        <v/>
      </c>
      <c r="N33" s="41" t="str">
        <f>IFERROR(INDEX('年間指導計画 (高)'!AH24:AK24,MATCH('各教科等の総時数の確認(高)'!N4,'年間指導計画 (高)'!AH23:AK23,0)),"")</f>
        <v/>
      </c>
      <c r="O33" s="42"/>
      <c r="P33" s="78" t="str">
        <f>IFERROR(INDEX('年間指導計画 (高)'!AH24:AK24,MATCH('各教科等の総時数の確認(高)'!P4,'年間指導計画 (高)'!AH23:AK23,0)),"")</f>
        <v/>
      </c>
      <c r="Q33" s="41" t="str">
        <f>IFERROR(INDEX('年間指導計画 (高)'!AH24:AK24,MATCH('各教科等の総時数の確認(高)'!Q4,'年間指導計画 (高)'!AH23:AK23,0)),"")</f>
        <v/>
      </c>
      <c r="R33" s="31">
        <f t="shared" si="0"/>
        <v>0</v>
      </c>
    </row>
    <row r="34" spans="2:18" x14ac:dyDescent="0.4">
      <c r="B34" s="80" t="str">
        <f>'年間指導計画 (中)'!AH27&amp;""</f>
        <v/>
      </c>
      <c r="C34" s="41" t="str">
        <f>'年間指導計画 (中)'!AH28&amp;""</f>
        <v/>
      </c>
      <c r="D34" s="41" t="str">
        <f>IFERROR(INDEX('年間指導計画 (高)'!AH30:AK30,MATCH('各教科等の総時数の確認(高)'!D4,'年間指導計画 (高)'!AH29:AK29,0)),"")</f>
        <v/>
      </c>
      <c r="E34" s="41" t="str">
        <f>IFERROR(INDEX('年間指導計画 (高)'!AH30:AK30,MATCH('各教科等の総時数の確認(高)'!E4,'年間指導計画 (高)'!AH29:AK29,0)),"")</f>
        <v/>
      </c>
      <c r="F34" s="41" t="str">
        <f>IFERROR(INDEX('年間指導計画 (高)'!AH30:AK30,MATCH('各教科等の総時数の確認(高)'!F4,'年間指導計画 (高)'!AH29:AK29,0)),"")</f>
        <v/>
      </c>
      <c r="G34" s="41" t="str">
        <f>IFERROR(INDEX('年間指導計画 (高)'!AH30:AK30,MATCH('各教科等の総時数の確認(高)'!G4,'年間指導計画 (高)'!AH29:AK29,0)),"")</f>
        <v/>
      </c>
      <c r="H34" s="41" t="str">
        <f>IFERROR(INDEX('年間指導計画 (高)'!AH30:AK30,MATCH('各教科等の総時数の確認(高)'!H4,'年間指導計画 (高)'!AH29:AK29,0)),"")</f>
        <v/>
      </c>
      <c r="I34" s="41" t="str">
        <f>IFERROR(INDEX('年間指導計画 (高)'!AH30:AK30,MATCH('各教科等の総時数の確認(高)'!I4,'年間指導計画 (高)'!AH29:AK29,0)),"")</f>
        <v/>
      </c>
      <c r="J34" s="41" t="str">
        <f>IFERROR(INDEX('年間指導計画 (高)'!AH30:AK30,MATCH('各教科等の総時数の確認(高)'!J4,'年間指導計画 (高)'!AH29:AK29,0)),"")</f>
        <v/>
      </c>
      <c r="K34" s="41" t="str">
        <f>IFERROR(INDEX('年間指導計画 (高)'!AH30:AK30,MATCH('各教科等の総時数の確認(高)'!K4,'年間指導計画 (高)'!AH29:AK29,0)),"")</f>
        <v/>
      </c>
      <c r="L34" s="41" t="str">
        <f>IFERROR(INDEX('年間指導計画 (高)'!AH30:AK30,MATCH('各教科等の総時数の確認(高)'!L4,'年間指導計画 (高)'!AH29:AK29,0)),"")</f>
        <v/>
      </c>
      <c r="M34" s="41" t="str">
        <f>IFERROR(INDEX('年間指導計画 (高)'!AH30:AK30,MATCH('各教科等の総時数の確認(高)'!M4,'年間指導計画 (高)'!AH29:AK29,0)),"")</f>
        <v/>
      </c>
      <c r="N34" s="41" t="str">
        <f>IFERROR(INDEX('年間指導計画 (高)'!AH30:AK30,MATCH('各教科等の総時数の確認(高)'!N4,'年間指導計画 (高)'!AH29:AK29,0)),"")</f>
        <v/>
      </c>
      <c r="O34" s="42"/>
      <c r="P34" s="78" t="str">
        <f>IFERROR(INDEX('年間指導計画 (高)'!AH30:AK30,MATCH('各教科等の総時数の確認(高)'!P4,'年間指導計画 (高)'!AH29:AK29,0)),"")</f>
        <v/>
      </c>
      <c r="Q34" s="41" t="str">
        <f>IFERROR(INDEX('年間指導計画 (高)'!AH30:AK30,MATCH('各教科等の総時数の確認(高)'!Q4,'年間指導計画 (高)'!AH29:AK29,0)),"")</f>
        <v/>
      </c>
      <c r="R34" s="31">
        <f t="shared" si="0"/>
        <v>0</v>
      </c>
    </row>
    <row r="35" spans="2:18" x14ac:dyDescent="0.4">
      <c r="B35" s="80" t="str">
        <f>'年間指導計画 (中)'!AN3&amp;""</f>
        <v/>
      </c>
      <c r="C35" s="41" t="str">
        <f>'年間指導計画 (中)'!AN4&amp;""</f>
        <v/>
      </c>
      <c r="D35" s="41" t="str">
        <f>IFERROR(INDEX('年間指導計画 (高)'!AN6:AQ6,MATCH('各教科等の総時数の確認(高)'!D4,'年間指導計画 (高)'!AN5:AQ5,0)),"")</f>
        <v/>
      </c>
      <c r="E35" s="41" t="str">
        <f>IFERROR(INDEX('年間指導計画 (高)'!AN6:AQ6,MATCH('各教科等の総時数の確認(高)'!E4,'年間指導計画 (高)'!AN5:AQ5,0)),"")</f>
        <v/>
      </c>
      <c r="F35" s="41" t="str">
        <f>IFERROR(INDEX('年間指導計画 (高)'!AN6:AQ6,MATCH('各教科等の総時数の確認(高)'!F4,'年間指導計画 (高)'!AN5:AQ5,0)),"")</f>
        <v/>
      </c>
      <c r="G35" s="41" t="str">
        <f>IFERROR(INDEX('年間指導計画 (高)'!AN6:AQ6,MATCH('各教科等の総時数の確認(高)'!G4,'年間指導計画 (高)'!AN5:AQ5,0)),"")</f>
        <v/>
      </c>
      <c r="H35" s="41" t="str">
        <f>IFERROR(INDEX('年間指導計画 (高)'!AN6:AQ6,MATCH('各教科等の総時数の確認(高)'!H4,'年間指導計画 (高)'!AN5:AQ5,0)),"")</f>
        <v/>
      </c>
      <c r="I35" s="41" t="str">
        <f>IFERROR(INDEX('年間指導計画 (高)'!AN6:AQ6,MATCH('各教科等の総時数の確認(高)'!I4,'年間指導計画 (高)'!AN5:AQ5,0)),"")</f>
        <v/>
      </c>
      <c r="J35" s="41" t="str">
        <f>IFERROR(INDEX('年間指導計画 (高)'!AN6:AQ6,MATCH('各教科等の総時数の確認(高)'!J4,'年間指導計画 (高)'!AN5:AQ5,0)),"")</f>
        <v/>
      </c>
      <c r="K35" s="41" t="str">
        <f>IFERROR(INDEX('年間指導計画 (高)'!AN6:AQ6,MATCH('各教科等の総時数の確認(高)'!K4,'年間指導計画 (高)'!AN5:AQ5,0)),"")</f>
        <v/>
      </c>
      <c r="L35" s="41" t="str">
        <f>IFERROR(INDEX('年間指導計画 (高)'!AN6:AQ6,MATCH('各教科等の総時数の確認(高)'!L4,'年間指導計画 (高)'!AN5:AQ5,0)),"")</f>
        <v/>
      </c>
      <c r="M35" s="41" t="str">
        <f>IFERROR(INDEX('年間指導計画 (高)'!AN6:AQ6,MATCH('各教科等の総時数の確認(高)'!M4,'年間指導計画 (高)'!AN5:AQ5,0)),"")</f>
        <v/>
      </c>
      <c r="N35" s="41" t="str">
        <f>IFERROR(INDEX('年間指導計画 (高)'!AN6:AQ6,MATCH('各教科等の総時数の確認(高)'!N4,'年間指導計画 (高)'!AN5:AQ5,0)),"")</f>
        <v/>
      </c>
      <c r="O35" s="42"/>
      <c r="P35" s="78" t="str">
        <f>IFERROR(INDEX('年間指導計画 (高)'!AN6:AQ6,MATCH('各教科等の総時数の確認(高)'!P4,'年間指導計画 (高)'!AN5:AQ5,0)),"")</f>
        <v/>
      </c>
      <c r="Q35" s="41" t="str">
        <f>IFERROR(INDEX('年間指導計画 (高)'!AN6:AQ6,MATCH('各教科等の総時数の確認(高)'!Q4,'年間指導計画 (高)'!AN5:AQ5,0)),"")</f>
        <v/>
      </c>
      <c r="R35" s="31">
        <f t="shared" si="0"/>
        <v>0</v>
      </c>
    </row>
    <row r="36" spans="2:18" x14ac:dyDescent="0.4">
      <c r="B36" s="80" t="str">
        <f>'年間指導計画 (中)'!AN9&amp;""</f>
        <v/>
      </c>
      <c r="C36" s="41" t="str">
        <f>'年間指導計画 (中)'!AN10&amp;""</f>
        <v/>
      </c>
      <c r="D36" s="41" t="str">
        <f>IFERROR(INDEX('年間指導計画 (高)'!AN12:AQ12,MATCH('各教科等の総時数の確認(高)'!D4,'年間指導計画 (高)'!AN11:AQ11,0)),"")</f>
        <v/>
      </c>
      <c r="E36" s="41" t="str">
        <f>IFERROR(INDEX('年間指導計画 (高)'!AN12:AQ12,MATCH('各教科等の総時数の確認(高)'!E4,'年間指導計画 (高)'!AN11:AQ11,0)),"")</f>
        <v/>
      </c>
      <c r="F36" s="41" t="str">
        <f>IFERROR(INDEX('年間指導計画 (高)'!AN12:AQ12,MATCH('各教科等の総時数の確認(高)'!F4,'年間指導計画 (高)'!AN11:AQ11,0)),"")</f>
        <v/>
      </c>
      <c r="G36" s="41" t="str">
        <f>IFERROR(INDEX('年間指導計画 (高)'!AN12:AQ12,MATCH('各教科等の総時数の確認(高)'!G4,'年間指導計画 (高)'!AN11:AQ11,0)),"")</f>
        <v/>
      </c>
      <c r="H36" s="41" t="str">
        <f>IFERROR(INDEX('年間指導計画 (高)'!AN12:AQ12,MATCH('各教科等の総時数の確認(高)'!H4,'年間指導計画 (高)'!AN11:AQ11,0)),"")</f>
        <v/>
      </c>
      <c r="I36" s="41" t="str">
        <f>IFERROR(INDEX('年間指導計画 (高)'!AN12:AQ12,MATCH('各教科等の総時数の確認(高)'!I4,'年間指導計画 (高)'!AN11:AQ11,0)),"")</f>
        <v/>
      </c>
      <c r="J36" s="41" t="str">
        <f>IFERROR(INDEX('年間指導計画 (高)'!AN12:AQ12,MATCH('各教科等の総時数の確認(高)'!J4,'年間指導計画 (高)'!AN11:AQ11,0)),"")</f>
        <v/>
      </c>
      <c r="K36" s="41" t="str">
        <f>IFERROR(INDEX('年間指導計画 (高)'!AN12:AQ12,MATCH('各教科等の総時数の確認(高)'!K4,'年間指導計画 (高)'!AN11:AQ11,0)),"")</f>
        <v/>
      </c>
      <c r="L36" s="41" t="str">
        <f>IFERROR(INDEX('年間指導計画 (高)'!AN12:AQ12,MATCH('各教科等の総時数の確認(高)'!L4,'年間指導計画 (高)'!AN11:AQ11,0)),"")</f>
        <v/>
      </c>
      <c r="M36" s="41" t="str">
        <f>IFERROR(INDEX('年間指導計画 (高)'!AN12:AQ12,MATCH('各教科等の総時数の確認(高)'!M4,'年間指導計画 (高)'!AN11:AQ11,0)),"")</f>
        <v/>
      </c>
      <c r="N36" s="41" t="str">
        <f>IFERROR(INDEX('年間指導計画 (高)'!AN12:AQ12,MATCH('各教科等の総時数の確認(高)'!N4,'年間指導計画 (高)'!AN11:AQ11,0)),"")</f>
        <v/>
      </c>
      <c r="O36" s="42"/>
      <c r="P36" s="78" t="str">
        <f>IFERROR(INDEX('年間指導計画 (高)'!AN12:AQ12,MATCH('各教科等の総時数の確認(高)'!P4,'年間指導計画 (高)'!AN11:AQ11,0)),"")</f>
        <v/>
      </c>
      <c r="Q36" s="41" t="str">
        <f>IFERROR(INDEX('年間指導計画 (高)'!AN12:AQ12,MATCH('各教科等の総時数の確認(高)'!Q4,'年間指導計画 (高)'!AN11:AQ11,0)),"")</f>
        <v/>
      </c>
      <c r="R36" s="31">
        <f t="shared" si="0"/>
        <v>0</v>
      </c>
    </row>
    <row r="37" spans="2:18" x14ac:dyDescent="0.4">
      <c r="B37" s="80" t="str">
        <f>'年間指導計画 (中)'!AN15&amp;""</f>
        <v/>
      </c>
      <c r="C37" s="41" t="str">
        <f>'年間指導計画 (中)'!AN16&amp;""</f>
        <v/>
      </c>
      <c r="D37" s="41" t="str">
        <f>IFERROR(INDEX('年間指導計画 (高)'!AN18:AQ18,MATCH('各教科等の総時数の確認(高)'!D4,'年間指導計画 (高)'!AN17:AQ17,0)),"")</f>
        <v/>
      </c>
      <c r="E37" s="41" t="str">
        <f>IFERROR(INDEX('年間指導計画 (高)'!AN18:AQ18,MATCH('各教科等の総時数の確認(高)'!E4,'年間指導計画 (高)'!AN17:AQ17,0)),"")</f>
        <v/>
      </c>
      <c r="F37" s="41" t="str">
        <f>IFERROR(INDEX('年間指導計画 (高)'!AN18:AQ18,MATCH('各教科等の総時数の確認(高)'!F4,'年間指導計画 (高)'!AN17:AQ17,0)),"")</f>
        <v/>
      </c>
      <c r="G37" s="41" t="str">
        <f>IFERROR(INDEX('年間指導計画 (高)'!AN18:AQ18,MATCH('各教科等の総時数の確認(高)'!G4,'年間指導計画 (高)'!AN17:AQ17,0)),"")</f>
        <v/>
      </c>
      <c r="H37" s="41" t="str">
        <f>IFERROR(INDEX('年間指導計画 (高)'!AN18:AQ18,MATCH('各教科等の総時数の確認(高)'!H4,'年間指導計画 (高)'!AN17:AQ17,0)),"")</f>
        <v/>
      </c>
      <c r="I37" s="41" t="str">
        <f>IFERROR(INDEX('年間指導計画 (高)'!AN18:AQ18,MATCH('各教科等の総時数の確認(高)'!I4,'年間指導計画 (高)'!AN17:AQ17,0)),"")</f>
        <v/>
      </c>
      <c r="J37" s="41" t="str">
        <f>IFERROR(INDEX('年間指導計画 (高)'!AN18:AQ18,MATCH('各教科等の総時数の確認(高)'!J4,'年間指導計画 (高)'!AN17:AQ17,0)),"")</f>
        <v/>
      </c>
      <c r="K37" s="41" t="str">
        <f>IFERROR(INDEX('年間指導計画 (高)'!AN18:AQ18,MATCH('各教科等の総時数の確認(高)'!K4,'年間指導計画 (高)'!AN17:AQ17,0)),"")</f>
        <v/>
      </c>
      <c r="L37" s="41" t="str">
        <f>IFERROR(INDEX('年間指導計画 (高)'!AN18:AQ18,MATCH('各教科等の総時数の確認(高)'!L4,'年間指導計画 (高)'!AN17:AQ17,0)),"")</f>
        <v/>
      </c>
      <c r="M37" s="41" t="str">
        <f>IFERROR(INDEX('年間指導計画 (高)'!AN18:AQ18,MATCH('各教科等の総時数の確認(高)'!M4,'年間指導計画 (高)'!AN17:AQ17,0)),"")</f>
        <v/>
      </c>
      <c r="N37" s="41" t="str">
        <f>IFERROR(INDEX('年間指導計画 (高)'!AN18:AQ18,MATCH('各教科等の総時数の確認(高)'!N4,'年間指導計画 (高)'!AN17:AQ17,0)),"")</f>
        <v/>
      </c>
      <c r="O37" s="42"/>
      <c r="P37" s="78" t="str">
        <f>IFERROR(INDEX('年間指導計画 (高)'!AN18:AQ18,MATCH('各教科等の総時数の確認(高)'!P4,'年間指導計画 (高)'!AN17:AQ17,0)),"")</f>
        <v/>
      </c>
      <c r="Q37" s="41" t="str">
        <f>IFERROR(INDEX('年間指導計画 (高)'!AN18:AQ18,MATCH('各教科等の総時数の確認(高)'!Q4,'年間指導計画 (高)'!AN17:AQ17,0)),"")</f>
        <v/>
      </c>
      <c r="R37" s="31">
        <f t="shared" si="0"/>
        <v>0</v>
      </c>
    </row>
    <row r="38" spans="2:18" x14ac:dyDescent="0.4">
      <c r="B38" s="80" t="str">
        <f>'年間指導計画 (中)'!AN21&amp;""</f>
        <v/>
      </c>
      <c r="C38" s="41" t="str">
        <f>'年間指導計画 (中)'!AN22&amp;""</f>
        <v/>
      </c>
      <c r="D38" s="41" t="str">
        <f>IFERROR(INDEX('年間指導計画 (高)'!AN24:AQ24,MATCH('各教科等の総時数の確認(高)'!D4,'年間指導計画 (高)'!AN23:AQ23,0)),"")</f>
        <v/>
      </c>
      <c r="E38" s="41" t="str">
        <f>IFERROR(INDEX('年間指導計画 (高)'!AN24:AQ24,MATCH('各教科等の総時数の確認(高)'!E4,'年間指導計画 (高)'!AN23:AQ23,0)),"")</f>
        <v/>
      </c>
      <c r="F38" s="41" t="str">
        <f>IFERROR(INDEX('年間指導計画 (高)'!AN24:AQ24,MATCH('各教科等の総時数の確認(高)'!F4,'年間指導計画 (高)'!AN23:AQ23,0)),"")</f>
        <v/>
      </c>
      <c r="G38" s="41" t="str">
        <f>IFERROR(INDEX('年間指導計画 (高)'!AN24:AQ24,MATCH('各教科等の総時数の確認(高)'!G4,'年間指導計画 (高)'!AN23:AQ23,0)),"")</f>
        <v/>
      </c>
      <c r="H38" s="41" t="str">
        <f>IFERROR(INDEX('年間指導計画 (高)'!AN24:AQ24,MATCH('各教科等の総時数の確認(高)'!H4,'年間指導計画 (高)'!AN23:AQ23,0)),"")</f>
        <v/>
      </c>
      <c r="I38" s="41" t="str">
        <f>IFERROR(INDEX('年間指導計画 (高)'!AN24:AQ24,MATCH('各教科等の総時数の確認(高)'!I4,'年間指導計画 (高)'!AN23:AQ23,0)),"")</f>
        <v/>
      </c>
      <c r="J38" s="41" t="str">
        <f>IFERROR(INDEX('年間指導計画 (高)'!AN24:AQ24,MATCH('各教科等の総時数の確認(高)'!J4,'年間指導計画 (高)'!AN23:AQ23,0)),"")</f>
        <v/>
      </c>
      <c r="K38" s="41" t="str">
        <f>IFERROR(INDEX('年間指導計画 (高)'!AN24:AQ24,MATCH('各教科等の総時数の確認(高)'!K4,'年間指導計画 (高)'!AN23:AQ23,0)),"")</f>
        <v/>
      </c>
      <c r="L38" s="41" t="str">
        <f>IFERROR(INDEX('年間指導計画 (高)'!AN24:AQ24,MATCH('各教科等の総時数の確認(高)'!L4,'年間指導計画 (高)'!AN23:AQ23,0)),"")</f>
        <v/>
      </c>
      <c r="M38" s="41" t="str">
        <f>IFERROR(INDEX('年間指導計画 (高)'!AN24:AQ24,MATCH('各教科等の総時数の確認(高)'!M4,'年間指導計画 (高)'!AN23:AQ23,0)),"")</f>
        <v/>
      </c>
      <c r="N38" s="41" t="str">
        <f>IFERROR(INDEX('年間指導計画 (高)'!AN24:AQ24,MATCH('各教科等の総時数の確認(高)'!N4,'年間指導計画 (高)'!AN23:AQ23,0)),"")</f>
        <v/>
      </c>
      <c r="O38" s="42"/>
      <c r="P38" s="78" t="str">
        <f>IFERROR(INDEX('年間指導計画 (高)'!AN24:AQ24,MATCH('各教科等の総時数の確認(高)'!P4,'年間指導計画 (高)'!AN23:AQ23,0)),"")</f>
        <v/>
      </c>
      <c r="Q38" s="41" t="str">
        <f>IFERROR(INDEX('年間指導計画 (高)'!AN24:AQ24,MATCH('各教科等の総時数の確認(高)'!Q4,'年間指導計画 (高)'!AN23:AQ23,0)),"")</f>
        <v/>
      </c>
      <c r="R38" s="31">
        <f t="shared" si="0"/>
        <v>0</v>
      </c>
    </row>
    <row r="39" spans="2:18" x14ac:dyDescent="0.4">
      <c r="B39" s="80" t="str">
        <f>'年間指導計画 (中)'!AN27&amp;""</f>
        <v/>
      </c>
      <c r="C39" s="41" t="str">
        <f>'年間指導計画 (中)'!AN28&amp;""</f>
        <v/>
      </c>
      <c r="D39" s="41" t="str">
        <f>IFERROR(INDEX('年間指導計画 (高)'!AN30:AQ30,MATCH('各教科等の総時数の確認(高)'!D4,'年間指導計画 (高)'!AN29:AQ29,0)),"")</f>
        <v/>
      </c>
      <c r="E39" s="41" t="str">
        <f>IFERROR(INDEX('年間指導計画 (高)'!AN30:AQ30,MATCH('各教科等の総時数の確認(高)'!E4,'年間指導計画 (高)'!AN29:AQ29,0)),"")</f>
        <v/>
      </c>
      <c r="F39" s="41" t="str">
        <f>IFERROR(INDEX('年間指導計画 (高)'!AN30:AQ30,MATCH('各教科等の総時数の確認(高)'!F4,'年間指導計画 (高)'!AN29:AQ29,0)),"")</f>
        <v/>
      </c>
      <c r="G39" s="41" t="str">
        <f>IFERROR(INDEX('年間指導計画 (高)'!AN30:AQ30,MATCH('各教科等の総時数の確認(高)'!G4,'年間指導計画 (高)'!AN29:AQ29,0)),"")</f>
        <v/>
      </c>
      <c r="H39" s="41" t="str">
        <f>IFERROR(INDEX('年間指導計画 (高)'!AN30:AQ30,MATCH('各教科等の総時数の確認(高)'!H4,'年間指導計画 (高)'!AN29:AQ29,0)),"")</f>
        <v/>
      </c>
      <c r="I39" s="41" t="str">
        <f>IFERROR(INDEX('年間指導計画 (高)'!AN30:AQ30,MATCH('各教科等の総時数の確認(高)'!I4,'年間指導計画 (高)'!AN29:AQ29,0)),"")</f>
        <v/>
      </c>
      <c r="J39" s="41" t="str">
        <f>IFERROR(INDEX('年間指導計画 (高)'!AN30:AQ30,MATCH('各教科等の総時数の確認(高)'!J4,'年間指導計画 (高)'!AN29:AQ29,0)),"")</f>
        <v/>
      </c>
      <c r="K39" s="41" t="str">
        <f>IFERROR(INDEX('年間指導計画 (高)'!AN30:AQ30,MATCH('各教科等の総時数の確認(高)'!K4,'年間指導計画 (高)'!AN29:AQ29,0)),"")</f>
        <v/>
      </c>
      <c r="L39" s="41" t="str">
        <f>IFERROR(INDEX('年間指導計画 (高)'!AN30:AQ30,MATCH('各教科等の総時数の確認(高)'!L4,'年間指導計画 (高)'!AN29:AQ29,0)),"")</f>
        <v/>
      </c>
      <c r="M39" s="41" t="str">
        <f>IFERROR(INDEX('年間指導計画 (高)'!AN30:AQ30,MATCH('各教科等の総時数の確認(高)'!M4,'年間指導計画 (高)'!AN29:AQ29,0)),"")</f>
        <v/>
      </c>
      <c r="N39" s="41" t="str">
        <f>IFERROR(INDEX('年間指導計画 (高)'!AN30:AQ30,MATCH('各教科等の総時数の確認(高)'!N4,'年間指導計画 (高)'!AN29:AQ29,0)),"")</f>
        <v/>
      </c>
      <c r="O39" s="42"/>
      <c r="P39" s="78" t="str">
        <f>IFERROR(INDEX('年間指導計画 (高)'!AN30:AQ30,MATCH('各教科等の総時数の確認(高)'!P4,'年間指導計画 (高)'!AN29:AQ29,0)),"")</f>
        <v/>
      </c>
      <c r="Q39" s="41" t="str">
        <f>IFERROR(INDEX('年間指導計画 (高)'!AN30:AQ30,MATCH('各教科等の総時数の確認(高)'!Q4,'年間指導計画 (高)'!AN29:AQ29,0)),"")</f>
        <v/>
      </c>
      <c r="R39" s="31">
        <f t="shared" si="0"/>
        <v>0</v>
      </c>
    </row>
    <row r="40" spans="2:18" x14ac:dyDescent="0.4">
      <c r="B40" s="80" t="str">
        <f>'年間指導計画 (中)'!AT3&amp;""</f>
        <v/>
      </c>
      <c r="C40" s="41" t="str">
        <f>'年間指導計画 (中)'!AT4&amp;""</f>
        <v/>
      </c>
      <c r="D40" s="41" t="str">
        <f>IFERROR(INDEX('年間指導計画 (高)'!AT6:AW6,MATCH('各教科等の総時数の確認(高)'!D4,'年間指導計画 (高)'!AT5:AW5,0)),"")</f>
        <v/>
      </c>
      <c r="E40" s="41" t="str">
        <f>IFERROR(INDEX('年間指導計画 (高)'!AT6:AW6,MATCH('各教科等の総時数の確認(高)'!E4,'年間指導計画 (高)'!AT5:AW5,0)),"")</f>
        <v/>
      </c>
      <c r="F40" s="41" t="str">
        <f>IFERROR(INDEX('年間指導計画 (高)'!AT6:AW6,MATCH('各教科等の総時数の確認(高)'!F4,'年間指導計画 (高)'!AT5:AW5,0)),"")</f>
        <v/>
      </c>
      <c r="G40" s="41" t="str">
        <f>IFERROR(INDEX('年間指導計画 (高)'!AT6:AW6,MATCH('各教科等の総時数の確認(高)'!G4,'年間指導計画 (高)'!AT5:AW5,0)),"")</f>
        <v/>
      </c>
      <c r="H40" s="41" t="str">
        <f>IFERROR(INDEX('年間指導計画 (高)'!AT6:AW6,MATCH('各教科等の総時数の確認(高)'!H4,'年間指導計画 (高)'!AT5:AW5,0)),"")</f>
        <v/>
      </c>
      <c r="I40" s="41" t="str">
        <f>IFERROR(INDEX('年間指導計画 (高)'!AT6:AW6,MATCH('各教科等の総時数の確認(高)'!I4,'年間指導計画 (高)'!AT5:AW5,0)),"")</f>
        <v/>
      </c>
      <c r="J40" s="41" t="str">
        <f>IFERROR(INDEX('年間指導計画 (高)'!AT6:AW6,MATCH('各教科等の総時数の確認(高)'!J4,'年間指導計画 (高)'!AT5:AW5,0)),"")</f>
        <v/>
      </c>
      <c r="K40" s="41" t="str">
        <f>IFERROR(INDEX('年間指導計画 (高)'!AT6:AW6,MATCH('各教科等の総時数の確認(高)'!K4,'年間指導計画 (高)'!AT5:AW5,0)),"")</f>
        <v/>
      </c>
      <c r="L40" s="41" t="str">
        <f>IFERROR(INDEX('年間指導計画 (高)'!AT6:AW6,MATCH('各教科等の総時数の確認(高)'!L4,'年間指導計画 (高)'!AT5:AW5,0)),"")</f>
        <v/>
      </c>
      <c r="M40" s="41" t="str">
        <f>IFERROR(INDEX('年間指導計画 (高)'!AT6:AW6,MATCH('各教科等の総時数の確認(高)'!M4,'年間指導計画 (高)'!AT5:AW5,0)),"")</f>
        <v/>
      </c>
      <c r="N40" s="41" t="str">
        <f>IFERROR(INDEX('年間指導計画 (高)'!AT6:AW6,MATCH('各教科等の総時数の確認(高)'!N4,'年間指導計画 (高)'!AT5:AW5,0)),"")</f>
        <v/>
      </c>
      <c r="O40" s="42"/>
      <c r="P40" s="78" t="str">
        <f>IFERROR(INDEX('年間指導計画 (高)'!AT6:AW6,MATCH('各教科等の総時数の確認(高)'!P4,'年間指導計画 (高)'!AT5:AW5,0)),"")</f>
        <v/>
      </c>
      <c r="Q40" s="41" t="str">
        <f>IFERROR(INDEX('年間指導計画 (高)'!AT6:AW6,MATCH('各教科等の総時数の確認(高)'!Q4,'年間指導計画 (高)'!AT5:AW5,0)),"")</f>
        <v/>
      </c>
      <c r="R40" s="31">
        <f t="shared" si="0"/>
        <v>0</v>
      </c>
    </row>
    <row r="41" spans="2:18" x14ac:dyDescent="0.4">
      <c r="B41" s="80" t="str">
        <f>'年間指導計画 (中)'!AT9&amp;""</f>
        <v/>
      </c>
      <c r="C41" s="41" t="str">
        <f>'年間指導計画 (中)'!AT10&amp;""</f>
        <v/>
      </c>
      <c r="D41" s="41" t="str">
        <f>IFERROR(INDEX('年間指導計画 (高)'!AT12:AW12,MATCH('各教科等の総時数の確認(高)'!D4,'年間指導計画 (高)'!AT11:AW11,0)),"")</f>
        <v/>
      </c>
      <c r="E41" s="41" t="str">
        <f>IFERROR(INDEX('年間指導計画 (高)'!AT12:AW12,MATCH('各教科等の総時数の確認(高)'!E4,'年間指導計画 (高)'!AT11:AW11,0)),"")</f>
        <v/>
      </c>
      <c r="F41" s="41" t="str">
        <f>IFERROR(INDEX('年間指導計画 (高)'!AT12:AW12,MATCH('各教科等の総時数の確認(高)'!F4,'年間指導計画 (高)'!AT11:AW11,0)),"")</f>
        <v/>
      </c>
      <c r="G41" s="41" t="str">
        <f>IFERROR(INDEX('年間指導計画 (高)'!AT12:AW12,MATCH('各教科等の総時数の確認(高)'!G4,'年間指導計画 (高)'!AT11:AW11,0)),"")</f>
        <v/>
      </c>
      <c r="H41" s="41" t="str">
        <f>IFERROR(INDEX('年間指導計画 (高)'!AT12:AW12,MATCH('各教科等の総時数の確認(高)'!H4,'年間指導計画 (高)'!AT11:AW11,0)),"")</f>
        <v/>
      </c>
      <c r="I41" s="41" t="str">
        <f>IFERROR(INDEX('年間指導計画 (高)'!AT12:AW12,MATCH('各教科等の総時数の確認(高)'!I4,'年間指導計画 (高)'!AT11:AW11,0)),"")</f>
        <v/>
      </c>
      <c r="J41" s="41" t="str">
        <f>IFERROR(INDEX('年間指導計画 (高)'!AT12:AW12,MATCH('各教科等の総時数の確認(高)'!J4,'年間指導計画 (高)'!AT11:AW11,0)),"")</f>
        <v/>
      </c>
      <c r="K41" s="41" t="str">
        <f>IFERROR(INDEX('年間指導計画 (高)'!AT12:AW12,MATCH('各教科等の総時数の確認(高)'!K4,'年間指導計画 (高)'!AT11:AW11,0)),"")</f>
        <v/>
      </c>
      <c r="L41" s="41" t="str">
        <f>IFERROR(INDEX('年間指導計画 (高)'!AT12:AW12,MATCH('各教科等の総時数の確認(高)'!L4,'年間指導計画 (高)'!AT11:AW11,0)),"")</f>
        <v/>
      </c>
      <c r="M41" s="41" t="str">
        <f>IFERROR(INDEX('年間指導計画 (高)'!AT12:AW12,MATCH('各教科等の総時数の確認(高)'!M4,'年間指導計画 (高)'!AT11:AW11,0)),"")</f>
        <v/>
      </c>
      <c r="N41" s="41" t="str">
        <f>IFERROR(INDEX('年間指導計画 (高)'!AT12:AW12,MATCH('各教科等の総時数の確認(高)'!N4,'年間指導計画 (高)'!AT11:AW11,0)),"")</f>
        <v/>
      </c>
      <c r="O41" s="42"/>
      <c r="P41" s="78" t="str">
        <f>IFERROR(INDEX('年間指導計画 (高)'!AT12:AW12,MATCH('各教科等の総時数の確認(高)'!P4,'年間指導計画 (高)'!AT11:AW11,0)),"")</f>
        <v/>
      </c>
      <c r="Q41" s="41" t="str">
        <f>IFERROR(INDEX('年間指導計画 (高)'!AT12:AW12,MATCH('各教科等の総時数の確認(高)'!Q4,'年間指導計画 (高)'!AT11:AW11,0)),"")</f>
        <v/>
      </c>
      <c r="R41" s="31">
        <f t="shared" si="0"/>
        <v>0</v>
      </c>
    </row>
    <row r="42" spans="2:18" x14ac:dyDescent="0.4">
      <c r="B42" s="80" t="str">
        <f>'年間指導計画 (中)'!AT15&amp;""</f>
        <v/>
      </c>
      <c r="C42" s="41" t="str">
        <f>'年間指導計画 (中)'!AT16&amp;""</f>
        <v/>
      </c>
      <c r="D42" s="41" t="str">
        <f>IFERROR(INDEX('年間指導計画 (高)'!AT18:AW18,MATCH('各教科等の総時数の確認(高)'!D4,'年間指導計画 (高)'!AT17:AW17,0)),"")</f>
        <v/>
      </c>
      <c r="E42" s="41" t="str">
        <f>IFERROR(INDEX('年間指導計画 (高)'!AT18:AW18,MATCH('各教科等の総時数の確認(高)'!E4,'年間指導計画 (高)'!AT17:AW17,0)),"")</f>
        <v/>
      </c>
      <c r="F42" s="41" t="str">
        <f>IFERROR(INDEX('年間指導計画 (高)'!AT18:AW18,MATCH('各教科等の総時数の確認(高)'!F4,'年間指導計画 (高)'!AT17:AW17,0)),"")</f>
        <v/>
      </c>
      <c r="G42" s="41" t="str">
        <f>IFERROR(INDEX('年間指導計画 (高)'!AT18:AW18,MATCH('各教科等の総時数の確認(高)'!G4,'年間指導計画 (高)'!AT17:AW17,0)),"")</f>
        <v/>
      </c>
      <c r="H42" s="41" t="str">
        <f>IFERROR(INDEX('年間指導計画 (高)'!AT18:AW18,MATCH('各教科等の総時数の確認(高)'!H4,'年間指導計画 (高)'!AT17:AW17,0)),"")</f>
        <v/>
      </c>
      <c r="I42" s="41" t="str">
        <f>IFERROR(INDEX('年間指導計画 (高)'!AT18:AW18,MATCH('各教科等の総時数の確認(高)'!I4,'年間指導計画 (高)'!AT17:AW17,0)),"")</f>
        <v/>
      </c>
      <c r="J42" s="41" t="str">
        <f>IFERROR(INDEX('年間指導計画 (高)'!AT18:AW18,MATCH('各教科等の総時数の確認(高)'!J4,'年間指導計画 (高)'!AT17:AW17,0)),"")</f>
        <v/>
      </c>
      <c r="K42" s="41" t="str">
        <f>IFERROR(INDEX('年間指導計画 (高)'!AT18:AW18,MATCH('各教科等の総時数の確認(高)'!K4,'年間指導計画 (高)'!AT17:AW17,0)),"")</f>
        <v/>
      </c>
      <c r="L42" s="41" t="str">
        <f>IFERROR(INDEX('年間指導計画 (高)'!AT18:AW18,MATCH('各教科等の総時数の確認(高)'!L4,'年間指導計画 (高)'!AT17:AW17,0)),"")</f>
        <v/>
      </c>
      <c r="M42" s="41" t="str">
        <f>IFERROR(INDEX('年間指導計画 (高)'!AT18:AW18,MATCH('各教科等の総時数の確認(高)'!M4,'年間指導計画 (高)'!AT17:AW17,0)),"")</f>
        <v/>
      </c>
      <c r="N42" s="41" t="str">
        <f>IFERROR(INDEX('年間指導計画 (高)'!AT18:AW18,MATCH('各教科等の総時数の確認(高)'!N4,'年間指導計画 (高)'!AT17:AW17,0)),"")</f>
        <v/>
      </c>
      <c r="O42" s="42"/>
      <c r="P42" s="78" t="str">
        <f>IFERROR(INDEX('年間指導計画 (高)'!AT18:AW18,MATCH('各教科等の総時数の確認(高)'!P4,'年間指導計画 (高)'!AT17:AW17,0)),"")</f>
        <v/>
      </c>
      <c r="Q42" s="41" t="str">
        <f>IFERROR(INDEX('年間指導計画 (高)'!AT18:AW18,MATCH('各教科等の総時数の確認(高)'!Q4,'年間指導計画 (高)'!AT17:AW17,0)),"")</f>
        <v/>
      </c>
      <c r="R42" s="31">
        <f t="shared" si="0"/>
        <v>0</v>
      </c>
    </row>
    <row r="43" spans="2:18" x14ac:dyDescent="0.4">
      <c r="B43" s="80" t="str">
        <f>'年間指導計画 (中)'!AT21&amp;""</f>
        <v/>
      </c>
      <c r="C43" s="41" t="str">
        <f>'年間指導計画 (中)'!AT22&amp;""</f>
        <v/>
      </c>
      <c r="D43" s="41" t="str">
        <f>IFERROR(INDEX('年間指導計画 (高)'!AT24:AW24,MATCH('各教科等の総時数の確認(高)'!D4,'年間指導計画 (高)'!AT23:AW23,0)),"")</f>
        <v/>
      </c>
      <c r="E43" s="41" t="str">
        <f>IFERROR(INDEX('年間指導計画 (高)'!AT24:AW24,MATCH('各教科等の総時数の確認(高)'!E4,'年間指導計画 (高)'!AT23:AW23,0)),"")</f>
        <v/>
      </c>
      <c r="F43" s="41" t="str">
        <f>IFERROR(INDEX('年間指導計画 (高)'!AT24:AW24,MATCH('各教科等の総時数の確認(高)'!F4,'年間指導計画 (高)'!AT23:AW23,0)),"")</f>
        <v/>
      </c>
      <c r="G43" s="41" t="str">
        <f>IFERROR(INDEX('年間指導計画 (高)'!AT24:AW24,MATCH('各教科等の総時数の確認(高)'!G4,'年間指導計画 (高)'!AT23:AW23,0)),"")</f>
        <v/>
      </c>
      <c r="H43" s="41" t="str">
        <f>IFERROR(INDEX('年間指導計画 (高)'!AT24:AW24,MATCH('各教科等の総時数の確認(高)'!H4,'年間指導計画 (高)'!AT23:AW23,0)),"")</f>
        <v/>
      </c>
      <c r="I43" s="41" t="str">
        <f>IFERROR(INDEX('年間指導計画 (高)'!AT24:AW24,MATCH('各教科等の総時数の確認(高)'!I4,'年間指導計画 (高)'!AT23:AW23,0)),"")</f>
        <v/>
      </c>
      <c r="J43" s="41" t="str">
        <f>IFERROR(INDEX('年間指導計画 (高)'!AT24:AW24,MATCH('各教科等の総時数の確認(高)'!J4,'年間指導計画 (高)'!AT23:AW23,0)),"")</f>
        <v/>
      </c>
      <c r="K43" s="41" t="str">
        <f>IFERROR(INDEX('年間指導計画 (高)'!AT24:AW24,MATCH('各教科等の総時数の確認(高)'!K4,'年間指導計画 (高)'!AT23:AW23,0)),"")</f>
        <v/>
      </c>
      <c r="L43" s="41" t="str">
        <f>IFERROR(INDEX('年間指導計画 (高)'!AT24:AW24,MATCH('各教科等の総時数の確認(高)'!L4,'年間指導計画 (高)'!AT23:AW23,0)),"")</f>
        <v/>
      </c>
      <c r="M43" s="41" t="str">
        <f>IFERROR(INDEX('年間指導計画 (高)'!AT24:AW24,MATCH('各教科等の総時数の確認(高)'!M4,'年間指導計画 (高)'!AT23:AW23,0)),"")</f>
        <v/>
      </c>
      <c r="N43" s="41" t="str">
        <f>IFERROR(INDEX('年間指導計画 (高)'!AT24:AW24,MATCH('各教科等の総時数の確認(高)'!N4,'年間指導計画 (高)'!AT23:AW23,0)),"")</f>
        <v/>
      </c>
      <c r="O43" s="42"/>
      <c r="P43" s="78" t="str">
        <f>IFERROR(INDEX('年間指導計画 (高)'!AT24:AW24,MATCH('各教科等の総時数の確認(高)'!P4,'年間指導計画 (高)'!AT23:AW23,0)),"")</f>
        <v/>
      </c>
      <c r="Q43" s="41" t="str">
        <f>IFERROR(INDEX('年間指導計画 (高)'!AT24:AW24,MATCH('各教科等の総時数の確認(高)'!Q4,'年間指導計画 (高)'!AT23:AW23,0)),"")</f>
        <v/>
      </c>
      <c r="R43" s="31">
        <f t="shared" si="0"/>
        <v>0</v>
      </c>
    </row>
    <row r="44" spans="2:18" x14ac:dyDescent="0.4">
      <c r="B44" s="80" t="str">
        <f>'年間指導計画 (中)'!AT27&amp;""</f>
        <v/>
      </c>
      <c r="C44" s="41" t="str">
        <f>'年間指導計画 (中)'!AT28&amp;""</f>
        <v/>
      </c>
      <c r="D44" s="41" t="str">
        <f>IFERROR(INDEX('年間指導計画 (高)'!AT30:AW30,MATCH('各教科等の総時数の確認(高)'!D4,'年間指導計画 (高)'!AT29:AW29,0)),"")</f>
        <v/>
      </c>
      <c r="E44" s="41" t="str">
        <f>IFERROR(INDEX('年間指導計画 (高)'!AT30:AW30,MATCH('各教科等の総時数の確認(高)'!E4,'年間指導計画 (高)'!AT29:AW29,0)),"")</f>
        <v/>
      </c>
      <c r="F44" s="41" t="str">
        <f>IFERROR(INDEX('年間指導計画 (高)'!AT30:AW30,MATCH('各教科等の総時数の確認(高)'!F4,'年間指導計画 (高)'!AT29:AW29,0)),"")</f>
        <v/>
      </c>
      <c r="G44" s="41" t="str">
        <f>IFERROR(INDEX('年間指導計画 (高)'!AT30:AW30,MATCH('各教科等の総時数の確認(高)'!G4,'年間指導計画 (高)'!AT29:AW29,0)),"")</f>
        <v/>
      </c>
      <c r="H44" s="41" t="str">
        <f>IFERROR(INDEX('年間指導計画 (高)'!AT30:AW30,MATCH('各教科等の総時数の確認(高)'!H4,'年間指導計画 (高)'!AT29:AW29,0)),"")</f>
        <v/>
      </c>
      <c r="I44" s="41" t="str">
        <f>IFERROR(INDEX('年間指導計画 (高)'!AT30:AW30,MATCH('各教科等の総時数の確認(高)'!I4,'年間指導計画 (高)'!AT29:AW29,0)),"")</f>
        <v/>
      </c>
      <c r="J44" s="41" t="str">
        <f>IFERROR(INDEX('年間指導計画 (高)'!AT30:AW30,MATCH('各教科等の総時数の確認(高)'!J4,'年間指導計画 (高)'!AT29:AW29,0)),"")</f>
        <v/>
      </c>
      <c r="K44" s="41" t="str">
        <f>IFERROR(INDEX('年間指導計画 (高)'!AT30:AW30,MATCH('各教科等の総時数の確認(高)'!K4,'年間指導計画 (高)'!AT29:AW29,0)),"")</f>
        <v/>
      </c>
      <c r="L44" s="41" t="str">
        <f>IFERROR(INDEX('年間指導計画 (高)'!AT30:AW30,MATCH('各教科等の総時数の確認(高)'!L4,'年間指導計画 (高)'!AT29:AW29,0)),"")</f>
        <v/>
      </c>
      <c r="M44" s="41" t="str">
        <f>IFERROR(INDEX('年間指導計画 (高)'!AT30:AW30,MATCH('各教科等の総時数の確認(高)'!M4,'年間指導計画 (高)'!AT29:AW29,0)),"")</f>
        <v/>
      </c>
      <c r="N44" s="41" t="str">
        <f>IFERROR(INDEX('年間指導計画 (高)'!AT30:AW30,MATCH('各教科等の総時数の確認(高)'!N4,'年間指導計画 (高)'!AT29:AW29,0)),"")</f>
        <v/>
      </c>
      <c r="O44" s="42"/>
      <c r="P44" s="78" t="str">
        <f>IFERROR(INDEX('年間指導計画 (高)'!AT30:AW30,MATCH('各教科等の総時数の確認(高)'!P4,'年間指導計画 (高)'!AT29:AW29,0)),"")</f>
        <v/>
      </c>
      <c r="Q44" s="41" t="str">
        <f>IFERROR(INDEX('年間指導計画 (高)'!AT30:AW30,MATCH('各教科等の総時数の確認(高)'!Q4,'年間指導計画 (高)'!AT29:AW29,0)),"")</f>
        <v/>
      </c>
      <c r="R44" s="31">
        <f t="shared" si="0"/>
        <v>0</v>
      </c>
    </row>
    <row r="45" spans="2:18" x14ac:dyDescent="0.4">
      <c r="B45" s="80" t="str">
        <f>'年間指導計画 (中)'!AZ3&amp;""</f>
        <v/>
      </c>
      <c r="C45" s="41" t="str">
        <f>'年間指導計画 (中)'!AZ4&amp;""</f>
        <v/>
      </c>
      <c r="D45" s="41" t="str">
        <f>IFERROR(INDEX('年間指導計画 (高)'!AZ6:BC6,MATCH('各教科等の総時数の確認(高)'!D4,'年間指導計画 (高)'!AZ5:BC5,0)),"")</f>
        <v/>
      </c>
      <c r="E45" s="41" t="str">
        <f>IFERROR(INDEX('年間指導計画 (高)'!AZ6:BC6,MATCH('各教科等の総時数の確認(高)'!E4,'年間指導計画 (高)'!AZ5:BC5,0)),"")</f>
        <v/>
      </c>
      <c r="F45" s="41" t="str">
        <f>IFERROR(INDEX('年間指導計画 (高)'!AZ6:BC6,MATCH('各教科等の総時数の確認(高)'!F4,'年間指導計画 (高)'!AZ5:BC5,0)),"")</f>
        <v/>
      </c>
      <c r="G45" s="41" t="str">
        <f>IFERROR(INDEX('年間指導計画 (高)'!AZ6:BC6,MATCH('各教科等の総時数の確認(高)'!G4,'年間指導計画 (高)'!AZ5:BC5,0)),"")</f>
        <v/>
      </c>
      <c r="H45" s="41" t="str">
        <f>IFERROR(INDEX('年間指導計画 (高)'!AZ6:BC6,MATCH('各教科等の総時数の確認(高)'!H4,'年間指導計画 (高)'!AZ5:BC5,0)),"")</f>
        <v/>
      </c>
      <c r="I45" s="41" t="str">
        <f>IFERROR(INDEX('年間指導計画 (高)'!AZ6:BC6,MATCH('各教科等の総時数の確認(高)'!I4,'年間指導計画 (高)'!AZ5:BC5,0)),"")</f>
        <v/>
      </c>
      <c r="J45" s="41" t="str">
        <f>IFERROR(INDEX('年間指導計画 (高)'!AZ6:BC6,MATCH('各教科等の総時数の確認(高)'!J4,'年間指導計画 (高)'!AZ5:BC5,0)),"")</f>
        <v/>
      </c>
      <c r="K45" s="41" t="str">
        <f>IFERROR(INDEX('年間指導計画 (高)'!AZ6:BC6,MATCH('各教科等の総時数の確認(高)'!K4,'年間指導計画 (高)'!AZ5:BC5,0)),"")</f>
        <v/>
      </c>
      <c r="L45" s="41" t="str">
        <f>IFERROR(INDEX('年間指導計画 (高)'!AZ6:BC6,MATCH('各教科等の総時数の確認(高)'!L4,'年間指導計画 (高)'!AZ5:BC5,0)),"")</f>
        <v/>
      </c>
      <c r="M45" s="41" t="str">
        <f>IFERROR(INDEX('年間指導計画 (高)'!AZ6:BC6,MATCH('各教科等の総時数の確認(高)'!M4,'年間指導計画 (高)'!AZ5:BC5,0)),"")</f>
        <v/>
      </c>
      <c r="N45" s="41" t="str">
        <f>IFERROR(INDEX('年間指導計画 (高)'!AZ6:BC6,MATCH('各教科等の総時数の確認(高)'!N4,'年間指導計画 (高)'!AZ5:BC5,0)),"")</f>
        <v/>
      </c>
      <c r="O45" s="42"/>
      <c r="P45" s="78" t="str">
        <f>IFERROR(INDEX('年間指導計画 (高)'!AZ6:BC6,MATCH('各教科等の総時数の確認(高)'!P4,'年間指導計画 (高)'!AZ5:BC5,0)),"")</f>
        <v/>
      </c>
      <c r="Q45" s="41" t="str">
        <f>IFERROR(INDEX('年間指導計画 (高)'!AZ6:BC6,MATCH('各教科等の総時数の確認(高)'!Q4,'年間指導計画 (高)'!AZ5:BC5,0)),"")</f>
        <v/>
      </c>
      <c r="R45" s="31">
        <f t="shared" si="0"/>
        <v>0</v>
      </c>
    </row>
    <row r="46" spans="2:18" x14ac:dyDescent="0.4">
      <c r="B46" s="80" t="str">
        <f>'年間指導計画 (中)'!AZ9&amp;""</f>
        <v/>
      </c>
      <c r="C46" s="41" t="str">
        <f>'年間指導計画 (中)'!AZ10&amp;""</f>
        <v/>
      </c>
      <c r="D46" s="41" t="str">
        <f>IFERROR(INDEX('年間指導計画 (高)'!AZ12:BC12,MATCH('各教科等の総時数の確認(高)'!D4,'年間指導計画 (高)'!AZ11:BC11,0)),"")</f>
        <v/>
      </c>
      <c r="E46" s="41" t="str">
        <f>IFERROR(INDEX('年間指導計画 (高)'!AZ12:BC12,MATCH('各教科等の総時数の確認(高)'!E4,'年間指導計画 (高)'!AZ11:BC11,0)),"")</f>
        <v/>
      </c>
      <c r="F46" s="41" t="str">
        <f>IFERROR(INDEX('年間指導計画 (高)'!AZ12:BC12,MATCH('各教科等の総時数の確認(高)'!F4,'年間指導計画 (高)'!AZ11:BC11,0)),"")</f>
        <v/>
      </c>
      <c r="G46" s="41" t="str">
        <f>IFERROR(INDEX('年間指導計画 (高)'!AZ12:BC12,MATCH('各教科等の総時数の確認(高)'!G4,'年間指導計画 (高)'!AZ11:BC11,0)),"")</f>
        <v/>
      </c>
      <c r="H46" s="41" t="str">
        <f>IFERROR(INDEX('年間指導計画 (高)'!AZ12:BC12,MATCH('各教科等の総時数の確認(高)'!H4,'年間指導計画 (高)'!AZ11:BC11,0)),"")</f>
        <v/>
      </c>
      <c r="I46" s="41" t="str">
        <f>IFERROR(INDEX('年間指導計画 (高)'!AZ12:BC12,MATCH('各教科等の総時数の確認(高)'!I4,'年間指導計画 (高)'!AZ11:BC11,0)),"")</f>
        <v/>
      </c>
      <c r="J46" s="41" t="str">
        <f>IFERROR(INDEX('年間指導計画 (高)'!AZ12:BC12,MATCH('各教科等の総時数の確認(高)'!J4,'年間指導計画 (高)'!AZ11:BC11,0)),"")</f>
        <v/>
      </c>
      <c r="K46" s="41" t="str">
        <f>IFERROR(INDEX('年間指導計画 (高)'!AZ12:BC12,MATCH('各教科等の総時数の確認(高)'!K4,'年間指導計画 (高)'!AZ11:BC11,0)),"")</f>
        <v/>
      </c>
      <c r="L46" s="41" t="str">
        <f>IFERROR(INDEX('年間指導計画 (高)'!AZ12:BC12,MATCH('各教科等の総時数の確認(高)'!L4,'年間指導計画 (高)'!AZ11:BC11,0)),"")</f>
        <v/>
      </c>
      <c r="M46" s="41" t="str">
        <f>IFERROR(INDEX('年間指導計画 (高)'!AZ12:BC12,MATCH('各教科等の総時数の確認(高)'!M4,'年間指導計画 (高)'!AZ11:BC11,0)),"")</f>
        <v/>
      </c>
      <c r="N46" s="41" t="str">
        <f>IFERROR(INDEX('年間指導計画 (高)'!AZ12:BC12,MATCH('各教科等の総時数の確認(高)'!N4,'年間指導計画 (高)'!AZ11:BC11,0)),"")</f>
        <v/>
      </c>
      <c r="O46" s="42"/>
      <c r="P46" s="78" t="str">
        <f>IFERROR(INDEX('年間指導計画 (高)'!AZ12:BC12,MATCH('各教科等の総時数の確認(高)'!P4,'年間指導計画 (高)'!AZ11:BC11,0)),"")</f>
        <v/>
      </c>
      <c r="Q46" s="41" t="str">
        <f>IFERROR(INDEX('年間指導計画 (高)'!AZ12:BC12,MATCH('各教科等の総時数の確認(高)'!Q4,'年間指導計画 (高)'!AZ11:BC11,0)),"")</f>
        <v/>
      </c>
      <c r="R46" s="31">
        <f t="shared" si="0"/>
        <v>0</v>
      </c>
    </row>
    <row r="47" spans="2:18" x14ac:dyDescent="0.4">
      <c r="B47" s="80" t="str">
        <f>'年間指導計画 (中)'!AZ15&amp;""</f>
        <v/>
      </c>
      <c r="C47" s="41" t="str">
        <f>'年間指導計画 (中)'!AZ16&amp;""</f>
        <v/>
      </c>
      <c r="D47" s="41" t="str">
        <f>IFERROR(INDEX('年間指導計画 (高)'!AZ18:BC18,MATCH('各教科等の総時数の確認(高)'!D4,'年間指導計画 (高)'!AZ17:BC17,0)),"")</f>
        <v/>
      </c>
      <c r="E47" s="41" t="str">
        <f>IFERROR(INDEX('年間指導計画 (高)'!AZ18:BC18,MATCH('各教科等の総時数の確認(高)'!E4,'年間指導計画 (高)'!AZ17:BC17,0)),"")</f>
        <v/>
      </c>
      <c r="F47" s="41" t="str">
        <f>IFERROR(INDEX('年間指導計画 (高)'!AZ18:BC18,MATCH('各教科等の総時数の確認(高)'!F4,'年間指導計画 (高)'!AZ17:BC17,0)),"")</f>
        <v/>
      </c>
      <c r="G47" s="41" t="str">
        <f>IFERROR(INDEX('年間指導計画 (高)'!AZ18:BC18,MATCH('各教科等の総時数の確認(高)'!G4,'年間指導計画 (高)'!AZ17:BC17,0)),"")</f>
        <v/>
      </c>
      <c r="H47" s="41" t="str">
        <f>IFERROR(INDEX('年間指導計画 (高)'!AZ18:BC18,MATCH('各教科等の総時数の確認(高)'!H4,'年間指導計画 (高)'!AZ17:BC17,0)),"")</f>
        <v/>
      </c>
      <c r="I47" s="41" t="str">
        <f>IFERROR(INDEX('年間指導計画 (高)'!AZ18:BC18,MATCH('各教科等の総時数の確認(高)'!I4,'年間指導計画 (高)'!AZ17:BC17,0)),"")</f>
        <v/>
      </c>
      <c r="J47" s="41" t="str">
        <f>IFERROR(INDEX('年間指導計画 (高)'!AZ18:BC18,MATCH('各教科等の総時数の確認(高)'!J4,'年間指導計画 (高)'!AZ17:BC17,0)),"")</f>
        <v/>
      </c>
      <c r="K47" s="41" t="str">
        <f>IFERROR(INDEX('年間指導計画 (高)'!AZ18:BC18,MATCH('各教科等の総時数の確認(高)'!K4,'年間指導計画 (高)'!AZ17:BC17,0)),"")</f>
        <v/>
      </c>
      <c r="L47" s="41" t="str">
        <f>IFERROR(INDEX('年間指導計画 (高)'!AZ18:BC18,MATCH('各教科等の総時数の確認(高)'!L4,'年間指導計画 (高)'!AZ17:BC17,0)),"")</f>
        <v/>
      </c>
      <c r="M47" s="41" t="str">
        <f>IFERROR(INDEX('年間指導計画 (高)'!AZ18:BC18,MATCH('各教科等の総時数の確認(高)'!M4,'年間指導計画 (高)'!AZ17:BC17,0)),"")</f>
        <v/>
      </c>
      <c r="N47" s="41" t="str">
        <f>IFERROR(INDEX('年間指導計画 (高)'!AZ18:BC18,MATCH('各教科等の総時数の確認(高)'!N4,'年間指導計画 (高)'!AZ17:BC17,0)),"")</f>
        <v/>
      </c>
      <c r="O47" s="42"/>
      <c r="P47" s="78" t="str">
        <f>IFERROR(INDEX('年間指導計画 (高)'!AZ18:BC18,MATCH('各教科等の総時数の確認(高)'!P4,'年間指導計画 (高)'!AZ17:BC17,0)),"")</f>
        <v/>
      </c>
      <c r="Q47" s="41" t="str">
        <f>IFERROR(INDEX('年間指導計画 (高)'!AZ18:BC18,MATCH('各教科等の総時数の確認(高)'!Q4,'年間指導計画 (高)'!AZ17:BC17,0)),"")</f>
        <v/>
      </c>
      <c r="R47" s="31">
        <f t="shared" si="0"/>
        <v>0</v>
      </c>
    </row>
    <row r="48" spans="2:18" x14ac:dyDescent="0.4">
      <c r="B48" s="80" t="str">
        <f>'年間指導計画 (中)'!AZ21&amp;""</f>
        <v/>
      </c>
      <c r="C48" s="41" t="str">
        <f>'年間指導計画 (中)'!AZ22&amp;""</f>
        <v/>
      </c>
      <c r="D48" s="41" t="str">
        <f>IFERROR(INDEX('年間指導計画 (高)'!AZ24:BC24,MATCH('各教科等の総時数の確認(高)'!D4,'年間指導計画 (高)'!AZ23:BC23,0)),"")</f>
        <v/>
      </c>
      <c r="E48" s="41" t="str">
        <f>IFERROR(INDEX('年間指導計画 (高)'!AZ24:BC24,MATCH('各教科等の総時数の確認(高)'!E4,'年間指導計画 (高)'!AZ23:BC23,0)),"")</f>
        <v/>
      </c>
      <c r="F48" s="41" t="str">
        <f>IFERROR(INDEX('年間指導計画 (高)'!AZ24:BC24,MATCH('各教科等の総時数の確認(高)'!F4,'年間指導計画 (高)'!AZ23:BC23,0)),"")</f>
        <v/>
      </c>
      <c r="G48" s="41" t="str">
        <f>IFERROR(INDEX('年間指導計画 (高)'!AZ24:BC24,MATCH('各教科等の総時数の確認(高)'!G4,'年間指導計画 (高)'!AZ23:BC23,0)),"")</f>
        <v/>
      </c>
      <c r="H48" s="41" t="str">
        <f>IFERROR(INDEX('年間指導計画 (高)'!AZ24:BC24,MATCH('各教科等の総時数の確認(高)'!H4,'年間指導計画 (高)'!AZ23:BC23,0)),"")</f>
        <v/>
      </c>
      <c r="I48" s="41" t="str">
        <f>IFERROR(INDEX('年間指導計画 (高)'!AZ24:BC24,MATCH('各教科等の総時数の確認(高)'!I4,'年間指導計画 (高)'!AZ23:BC23,0)),"")</f>
        <v/>
      </c>
      <c r="J48" s="41" t="str">
        <f>IFERROR(INDEX('年間指導計画 (高)'!AZ24:BC24,MATCH('各教科等の総時数の確認(高)'!J4,'年間指導計画 (高)'!AZ23:BC23,0)),"")</f>
        <v/>
      </c>
      <c r="K48" s="41" t="str">
        <f>IFERROR(INDEX('年間指導計画 (高)'!AZ24:BC24,MATCH('各教科等の総時数の確認(高)'!K4,'年間指導計画 (高)'!AZ23:BC23,0)),"")</f>
        <v/>
      </c>
      <c r="L48" s="41" t="str">
        <f>IFERROR(INDEX('年間指導計画 (高)'!AZ24:BC24,MATCH('各教科等の総時数の確認(高)'!L4,'年間指導計画 (高)'!AZ23:BC23,0)),"")</f>
        <v/>
      </c>
      <c r="M48" s="41" t="str">
        <f>IFERROR(INDEX('年間指導計画 (高)'!AZ24:BC24,MATCH('各教科等の総時数の確認(高)'!M4,'年間指導計画 (高)'!AZ23:BC23,0)),"")</f>
        <v/>
      </c>
      <c r="N48" s="41" t="str">
        <f>IFERROR(INDEX('年間指導計画 (高)'!AZ24:BC24,MATCH('各教科等の総時数の確認(高)'!N4,'年間指導計画 (高)'!AZ23:BC23,0)),"")</f>
        <v/>
      </c>
      <c r="O48" s="42"/>
      <c r="P48" s="78" t="str">
        <f>IFERROR(INDEX('年間指導計画 (高)'!AZ24:BC24,MATCH('各教科等の総時数の確認(高)'!P4,'年間指導計画 (高)'!AZ23:BC23,0)),"")</f>
        <v/>
      </c>
      <c r="Q48" s="41" t="str">
        <f>IFERROR(INDEX('年間指導計画 (高)'!AZ24:BC24,MATCH('各教科等の総時数の確認(高)'!Q4,'年間指導計画 (高)'!AZ23:BC23,0)),"")</f>
        <v/>
      </c>
      <c r="R48" s="31">
        <f t="shared" si="0"/>
        <v>0</v>
      </c>
    </row>
    <row r="49" spans="2:18" x14ac:dyDescent="0.4">
      <c r="B49" s="80" t="str">
        <f>'年間指導計画 (中)'!AZ27&amp;""</f>
        <v/>
      </c>
      <c r="C49" s="41" t="str">
        <f>'年間指導計画 (中)'!AZ28&amp;""</f>
        <v/>
      </c>
      <c r="D49" s="41" t="str">
        <f>IFERROR(INDEX('年間指導計画 (高)'!AZ30:BC30,MATCH('各教科等の総時数の確認(高)'!D4,'年間指導計画 (高)'!AZ29:BC29,0)),"")</f>
        <v/>
      </c>
      <c r="E49" s="41" t="str">
        <f>IFERROR(INDEX('年間指導計画 (高)'!AZ30:BC30,MATCH('各教科等の総時数の確認(高)'!E4,'年間指導計画 (高)'!AZ29:BC29,0)),"")</f>
        <v/>
      </c>
      <c r="F49" s="41" t="str">
        <f>IFERROR(INDEX('年間指導計画 (高)'!AZ30:BC30,MATCH('各教科等の総時数の確認(高)'!F4,'年間指導計画 (高)'!AZ29:BC29,0)),"")</f>
        <v/>
      </c>
      <c r="G49" s="41" t="str">
        <f>IFERROR(INDEX('年間指導計画 (高)'!AZ30:BC30,MATCH('各教科等の総時数の確認(高)'!G4,'年間指導計画 (高)'!AZ29:BC29,0)),"")</f>
        <v/>
      </c>
      <c r="H49" s="41" t="str">
        <f>IFERROR(INDEX('年間指導計画 (高)'!AZ30:BC30,MATCH('各教科等の総時数の確認(高)'!H4,'年間指導計画 (高)'!AZ29:BC29,0)),"")</f>
        <v/>
      </c>
      <c r="I49" s="41" t="str">
        <f>IFERROR(INDEX('年間指導計画 (高)'!AZ30:BC30,MATCH('各教科等の総時数の確認(高)'!I4,'年間指導計画 (高)'!AZ29:BC29,0)),"")</f>
        <v/>
      </c>
      <c r="J49" s="41" t="str">
        <f>IFERROR(INDEX('年間指導計画 (高)'!AZ30:BC30,MATCH('各教科等の総時数の確認(高)'!J4,'年間指導計画 (高)'!AZ29:BC29,0)),"")</f>
        <v/>
      </c>
      <c r="K49" s="41" t="str">
        <f>IFERROR(INDEX('年間指導計画 (高)'!AZ30:BC30,MATCH('各教科等の総時数の確認(高)'!K4,'年間指導計画 (高)'!AZ29:BC29,0)),"")</f>
        <v/>
      </c>
      <c r="L49" s="41" t="str">
        <f>IFERROR(INDEX('年間指導計画 (高)'!AZ30:BC30,MATCH('各教科等の総時数の確認(高)'!L4,'年間指導計画 (高)'!AZ29:BC29,0)),"")</f>
        <v/>
      </c>
      <c r="M49" s="41" t="str">
        <f>IFERROR(INDEX('年間指導計画 (高)'!AZ30:BC30,MATCH('各教科等の総時数の確認(高)'!M4,'年間指導計画 (高)'!AZ29:BC29,0)),"")</f>
        <v/>
      </c>
      <c r="N49" s="41" t="str">
        <f>IFERROR(INDEX('年間指導計画 (高)'!AZ30:BC30,MATCH('各教科等の総時数の確認(高)'!N4,'年間指導計画 (高)'!AZ29:BC29,0)),"")</f>
        <v/>
      </c>
      <c r="O49" s="42"/>
      <c r="P49" s="78" t="str">
        <f>IFERROR(INDEX('年間指導計画 (高)'!AZ30:BC30,MATCH('各教科等の総時数の確認(高)'!P4,'年間指導計画 (高)'!AZ29:BC29,0)),"")</f>
        <v/>
      </c>
      <c r="Q49" s="41" t="str">
        <f>IFERROR(INDEX('年間指導計画 (高)'!AZ30:BC30,MATCH('各教科等の総時数の確認(高)'!Q4,'年間指導計画 (高)'!AZ29:BC29,0)),"")</f>
        <v/>
      </c>
      <c r="R49" s="31">
        <f t="shared" si="0"/>
        <v>0</v>
      </c>
    </row>
    <row r="50" spans="2:18" x14ac:dyDescent="0.4">
      <c r="B50" s="80" t="str">
        <f>'年間指導計画 (中)'!BF3&amp;""</f>
        <v/>
      </c>
      <c r="C50" s="41" t="str">
        <f>'年間指導計画 (中)'!BF4&amp;""</f>
        <v/>
      </c>
      <c r="D50" s="41" t="str">
        <f>IFERROR(INDEX('年間指導計画 (高)'!BF6:BI6,MATCH('各教科等の総時数の確認(高)'!D4,'年間指導計画 (高)'!BF5:BI5,0)),"")</f>
        <v/>
      </c>
      <c r="E50" s="41" t="str">
        <f>IFERROR(INDEX('年間指導計画 (高)'!BF6:BI6,MATCH('各教科等の総時数の確認(高)'!E4,'年間指導計画 (高)'!BF5:BI5,0)),"")</f>
        <v/>
      </c>
      <c r="F50" s="41" t="str">
        <f>IFERROR(INDEX('年間指導計画 (高)'!BF6:BI6,MATCH('各教科等の総時数の確認(高)'!F4,'年間指導計画 (高)'!BF5:BI5,0)),"")</f>
        <v/>
      </c>
      <c r="G50" s="41" t="str">
        <f>IFERROR(INDEX('年間指導計画 (高)'!BF6:BI6,MATCH('各教科等の総時数の確認(高)'!G4,'年間指導計画 (高)'!BF5:BI5,0)),"")</f>
        <v/>
      </c>
      <c r="H50" s="41" t="str">
        <f>IFERROR(INDEX('年間指導計画 (高)'!BF6:BI6,MATCH('各教科等の総時数の確認(高)'!H4,'年間指導計画 (高)'!BF5:BI5,0)),"")</f>
        <v/>
      </c>
      <c r="I50" s="41" t="str">
        <f>IFERROR(INDEX('年間指導計画 (高)'!BF6:BI6,MATCH('各教科等の総時数の確認(高)'!I4,'年間指導計画 (高)'!BF5:BI5,0)),"")</f>
        <v/>
      </c>
      <c r="J50" s="41" t="str">
        <f>IFERROR(INDEX('年間指導計画 (高)'!BF6:BI6,MATCH('各教科等の総時数の確認(高)'!J4,'年間指導計画 (高)'!BF5:BI5,0)),"")</f>
        <v/>
      </c>
      <c r="K50" s="41" t="str">
        <f>IFERROR(INDEX('年間指導計画 (高)'!BF6:BI6,MATCH('各教科等の総時数の確認(高)'!K4,'年間指導計画 (高)'!BF5:BI5,0)),"")</f>
        <v/>
      </c>
      <c r="L50" s="41" t="str">
        <f>IFERROR(INDEX('年間指導計画 (高)'!BF6:BI6,MATCH('各教科等の総時数の確認(高)'!L4,'年間指導計画 (高)'!BF5:BI5,0)),"")</f>
        <v/>
      </c>
      <c r="M50" s="41" t="str">
        <f>IFERROR(INDEX('年間指導計画 (高)'!BF6:BI6,MATCH('各教科等の総時数の確認(高)'!M4,'年間指導計画 (高)'!BF5:BI5,0)),"")</f>
        <v/>
      </c>
      <c r="N50" s="41" t="str">
        <f>IFERROR(INDEX('年間指導計画 (高)'!BF6:BI6,MATCH('各教科等の総時数の確認(高)'!N4,'年間指導計画 (高)'!BF5:BI5,0)),"")</f>
        <v/>
      </c>
      <c r="O50" s="42"/>
      <c r="P50" s="78" t="str">
        <f>IFERROR(INDEX('年間指導計画 (高)'!BF6:BI6,MATCH('各教科等の総時数の確認(高)'!P4,'年間指導計画 (高)'!BF5:BI5,0)),"")</f>
        <v/>
      </c>
      <c r="Q50" s="41" t="str">
        <f>IFERROR(INDEX('年間指導計画 (高)'!BF6:BI6,MATCH('各教科等の総時数の確認(高)'!Q4,'年間指導計画 (高)'!BF5:BI5,0)),"")</f>
        <v/>
      </c>
      <c r="R50" s="31">
        <f t="shared" si="0"/>
        <v>0</v>
      </c>
    </row>
    <row r="51" spans="2:18" x14ac:dyDescent="0.4">
      <c r="B51" s="80" t="str">
        <f>'年間指導計画 (中)'!BF9&amp;""</f>
        <v/>
      </c>
      <c r="C51" s="41" t="str">
        <f>'年間指導計画 (中)'!BF10&amp;""</f>
        <v/>
      </c>
      <c r="D51" s="41" t="str">
        <f>IFERROR(INDEX('年間指導計画 (高)'!BF12:BI12,MATCH('各教科等の総時数の確認(高)'!D4,'年間指導計画 (高)'!BF11:BI11,0)),"")</f>
        <v/>
      </c>
      <c r="E51" s="41" t="str">
        <f>IFERROR(INDEX('年間指導計画 (高)'!BF12:BI12,MATCH('各教科等の総時数の確認(高)'!E4,'年間指導計画 (高)'!BF11:BI11,0)),"")</f>
        <v/>
      </c>
      <c r="F51" s="41" t="str">
        <f>IFERROR(INDEX('年間指導計画 (高)'!BF12:BI12,MATCH('各教科等の総時数の確認(高)'!F4,'年間指導計画 (高)'!BF11:BI11,0)),"")</f>
        <v/>
      </c>
      <c r="G51" s="41" t="str">
        <f>IFERROR(INDEX('年間指導計画 (高)'!BF12:BI12,MATCH('各教科等の総時数の確認(高)'!G4,'年間指導計画 (高)'!BF11:BI11,0)),"")</f>
        <v/>
      </c>
      <c r="H51" s="41" t="str">
        <f>IFERROR(INDEX('年間指導計画 (高)'!BF12:BI12,MATCH('各教科等の総時数の確認(高)'!H4,'年間指導計画 (高)'!BF11:BI11,0)),"")</f>
        <v/>
      </c>
      <c r="I51" s="41" t="str">
        <f>IFERROR(INDEX('年間指導計画 (高)'!BF12:BI12,MATCH('各教科等の総時数の確認(高)'!I4,'年間指導計画 (高)'!BF11:BI11,0)),"")</f>
        <v/>
      </c>
      <c r="J51" s="41" t="str">
        <f>IFERROR(INDEX('年間指導計画 (高)'!BF12:BI12,MATCH('各教科等の総時数の確認(高)'!J4,'年間指導計画 (高)'!BF11:BI11,0)),"")</f>
        <v/>
      </c>
      <c r="K51" s="41" t="str">
        <f>IFERROR(INDEX('年間指導計画 (高)'!BF12:BI12,MATCH('各教科等の総時数の確認(高)'!K4,'年間指導計画 (高)'!BF11:BI11,0)),"")</f>
        <v/>
      </c>
      <c r="L51" s="41" t="str">
        <f>IFERROR(INDEX('年間指導計画 (高)'!BF12:BI12,MATCH('各教科等の総時数の確認(高)'!L4,'年間指導計画 (高)'!BF11:BI11,0)),"")</f>
        <v/>
      </c>
      <c r="M51" s="41" t="str">
        <f>IFERROR(INDEX('年間指導計画 (高)'!BF12:BI12,MATCH('各教科等の総時数の確認(高)'!M4,'年間指導計画 (高)'!BF11:BI11,0)),"")</f>
        <v/>
      </c>
      <c r="N51" s="41" t="str">
        <f>IFERROR(INDEX('年間指導計画 (高)'!BF12:BI12,MATCH('各教科等の総時数の確認(高)'!N4,'年間指導計画 (高)'!BF11:BI11,0)),"")</f>
        <v/>
      </c>
      <c r="O51" s="42"/>
      <c r="P51" s="78" t="str">
        <f>IFERROR(INDEX('年間指導計画 (高)'!BF12:BI12,MATCH('各教科等の総時数の確認(高)'!P4,'年間指導計画 (高)'!BF11:BI11,0)),"")</f>
        <v/>
      </c>
      <c r="Q51" s="41" t="str">
        <f>IFERROR(INDEX('年間指導計画 (高)'!BF12:BI12,MATCH('各教科等の総時数の確認(高)'!Q4,'年間指導計画 (高)'!BF11:BI11,0)),"")</f>
        <v/>
      </c>
      <c r="R51" s="31">
        <f t="shared" si="0"/>
        <v>0</v>
      </c>
    </row>
    <row r="52" spans="2:18" x14ac:dyDescent="0.4">
      <c r="B52" s="80" t="str">
        <f>'年間指導計画 (中)'!BF15&amp;""</f>
        <v/>
      </c>
      <c r="C52" s="41" t="str">
        <f>'年間指導計画 (中)'!BF16&amp;""</f>
        <v/>
      </c>
      <c r="D52" s="41" t="str">
        <f>IFERROR(INDEX('年間指導計画 (高)'!BF18:BI18,MATCH('各教科等の総時数の確認(高)'!D4,'年間指導計画 (高)'!BF17:BI17,0)),"")</f>
        <v/>
      </c>
      <c r="E52" s="41" t="str">
        <f>IFERROR(INDEX('年間指導計画 (高)'!BF18:BI18,MATCH('各教科等の総時数の確認(高)'!E4,'年間指導計画 (高)'!BF17:BI17,0)),"")</f>
        <v/>
      </c>
      <c r="F52" s="41" t="str">
        <f>IFERROR(INDEX('年間指導計画 (高)'!BF18:BI18,MATCH('各教科等の総時数の確認(高)'!F4,'年間指導計画 (高)'!BF17:BI17,0)),"")</f>
        <v/>
      </c>
      <c r="G52" s="41" t="str">
        <f>IFERROR(INDEX('年間指導計画 (高)'!BF18:BI18,MATCH('各教科等の総時数の確認(高)'!G4,'年間指導計画 (高)'!BF17:BI17,0)),"")</f>
        <v/>
      </c>
      <c r="H52" s="41" t="str">
        <f>IFERROR(INDEX('年間指導計画 (高)'!BF18:BI18,MATCH('各教科等の総時数の確認(高)'!H4,'年間指導計画 (高)'!BF17:BI17,0)),"")</f>
        <v/>
      </c>
      <c r="I52" s="41" t="str">
        <f>IFERROR(INDEX('年間指導計画 (高)'!BF18:BI18,MATCH('各教科等の総時数の確認(高)'!I4,'年間指導計画 (高)'!BF17:BI17,0)),"")</f>
        <v/>
      </c>
      <c r="J52" s="41" t="str">
        <f>IFERROR(INDEX('年間指導計画 (高)'!BF18:BI18,MATCH('各教科等の総時数の確認(高)'!J4,'年間指導計画 (高)'!BF17:BI17,0)),"")</f>
        <v/>
      </c>
      <c r="K52" s="41" t="str">
        <f>IFERROR(INDEX('年間指導計画 (高)'!BF18:BI18,MATCH('各教科等の総時数の確認(高)'!K4,'年間指導計画 (高)'!BF17:BI17,0)),"")</f>
        <v/>
      </c>
      <c r="L52" s="41" t="str">
        <f>IFERROR(INDEX('年間指導計画 (高)'!BF18:BI18,MATCH('各教科等の総時数の確認(高)'!L4,'年間指導計画 (高)'!BF17:BI17,0)),"")</f>
        <v/>
      </c>
      <c r="M52" s="41" t="str">
        <f>IFERROR(INDEX('年間指導計画 (高)'!BF18:BI18,MATCH('各教科等の総時数の確認(高)'!M4,'年間指導計画 (高)'!BF17:BI17,0)),"")</f>
        <v/>
      </c>
      <c r="N52" s="41" t="str">
        <f>IFERROR(INDEX('年間指導計画 (高)'!BF18:BI18,MATCH('各教科等の総時数の確認(高)'!N4,'年間指導計画 (高)'!BF17:BI17,0)),"")</f>
        <v/>
      </c>
      <c r="O52" s="42"/>
      <c r="P52" s="78" t="str">
        <f>IFERROR(INDEX('年間指導計画 (高)'!BF18:BI18,MATCH('各教科等の総時数の確認(高)'!P4,'年間指導計画 (高)'!BF17:BI17,0)),"")</f>
        <v/>
      </c>
      <c r="Q52" s="41" t="str">
        <f>IFERROR(INDEX('年間指導計画 (高)'!BF18:BI18,MATCH('各教科等の総時数の確認(高)'!Q4,'年間指導計画 (高)'!BF17:BI17,0)),"")</f>
        <v/>
      </c>
      <c r="R52" s="31">
        <f t="shared" si="0"/>
        <v>0</v>
      </c>
    </row>
    <row r="53" spans="2:18" x14ac:dyDescent="0.4">
      <c r="B53" s="80" t="str">
        <f>'年間指導計画 (中)'!BF21&amp;""</f>
        <v/>
      </c>
      <c r="C53" s="41" t="str">
        <f>'年間指導計画 (中)'!BF22&amp;""</f>
        <v/>
      </c>
      <c r="D53" s="41" t="str">
        <f>IFERROR(INDEX('年間指導計画 (高)'!BF24:BI24,MATCH('各教科等の総時数の確認(高)'!D4,'年間指導計画 (高)'!BF23:BI23,0)),"")</f>
        <v/>
      </c>
      <c r="E53" s="41" t="str">
        <f>IFERROR(INDEX('年間指導計画 (高)'!BF24:BI24,MATCH('各教科等の総時数の確認(高)'!E4,'年間指導計画 (高)'!BF23:BI23,0)),"")</f>
        <v/>
      </c>
      <c r="F53" s="41" t="str">
        <f>IFERROR(INDEX('年間指導計画 (高)'!BF24:BI24,MATCH('各教科等の総時数の確認(高)'!F4,'年間指導計画 (高)'!BF23:BI23,0)),"")</f>
        <v/>
      </c>
      <c r="G53" s="41" t="str">
        <f>IFERROR(INDEX('年間指導計画 (高)'!BF24:BI24,MATCH('各教科等の総時数の確認(高)'!G4,'年間指導計画 (高)'!BF23:BI23,0)),"")</f>
        <v/>
      </c>
      <c r="H53" s="41" t="str">
        <f>IFERROR(INDEX('年間指導計画 (高)'!BF24:BI24,MATCH('各教科等の総時数の確認(高)'!H4,'年間指導計画 (高)'!BF23:BI23,0)),"")</f>
        <v/>
      </c>
      <c r="I53" s="41" t="str">
        <f>IFERROR(INDEX('年間指導計画 (高)'!BF24:BI24,MATCH('各教科等の総時数の確認(高)'!I4,'年間指導計画 (高)'!BF23:BI23,0)),"")</f>
        <v/>
      </c>
      <c r="J53" s="41" t="str">
        <f>IFERROR(INDEX('年間指導計画 (高)'!BF24:BI24,MATCH('各教科等の総時数の確認(高)'!J4,'年間指導計画 (高)'!BF23:BI23,0)),"")</f>
        <v/>
      </c>
      <c r="K53" s="41" t="str">
        <f>IFERROR(INDEX('年間指導計画 (高)'!BF24:BI24,MATCH('各教科等の総時数の確認(高)'!K4,'年間指導計画 (高)'!BF23:BI23,0)),"")</f>
        <v/>
      </c>
      <c r="L53" s="41" t="str">
        <f>IFERROR(INDEX('年間指導計画 (高)'!BF24:BI24,MATCH('各教科等の総時数の確認(高)'!L4,'年間指導計画 (高)'!BF23:BI23,0)),"")</f>
        <v/>
      </c>
      <c r="M53" s="41" t="str">
        <f>IFERROR(INDEX('年間指導計画 (高)'!BF24:BI24,MATCH('各教科等の総時数の確認(高)'!M4,'年間指導計画 (高)'!BF23:BI23,0)),"")</f>
        <v/>
      </c>
      <c r="N53" s="41" t="str">
        <f>IFERROR(INDEX('年間指導計画 (高)'!BF24:BI24,MATCH('各教科等の総時数の確認(高)'!N4,'年間指導計画 (高)'!BF23:BI23,0)),"")</f>
        <v/>
      </c>
      <c r="O53" s="42"/>
      <c r="P53" s="78" t="str">
        <f>IFERROR(INDEX('年間指導計画 (高)'!BF24:BI24,MATCH('各教科等の総時数の確認(高)'!P4,'年間指導計画 (高)'!BF23:BI23,0)),"")</f>
        <v/>
      </c>
      <c r="Q53" s="41" t="str">
        <f>IFERROR(INDEX('年間指導計画 (高)'!BF24:BI24,MATCH('各教科等の総時数の確認(高)'!Q4,'年間指導計画 (高)'!BF23:BI23,0)),"")</f>
        <v/>
      </c>
      <c r="R53" s="31">
        <f t="shared" si="0"/>
        <v>0</v>
      </c>
    </row>
    <row r="54" spans="2:18" x14ac:dyDescent="0.4">
      <c r="B54" s="80" t="str">
        <f>'年間指導計画 (中)'!BF27&amp;""</f>
        <v/>
      </c>
      <c r="C54" s="41" t="str">
        <f>'年間指導計画 (中)'!BF28&amp;""</f>
        <v/>
      </c>
      <c r="D54" s="41" t="str">
        <f>IFERROR(INDEX('年間指導計画 (高)'!BF30:BI30,MATCH('各教科等の総時数の確認(高)'!D4,'年間指導計画 (高)'!BF29:BI29,0)),"")</f>
        <v/>
      </c>
      <c r="E54" s="41" t="str">
        <f>IFERROR(INDEX('年間指導計画 (高)'!BF30:BI30,MATCH('各教科等の総時数の確認(高)'!E4,'年間指導計画 (高)'!BF29:BI29,0)),"")</f>
        <v/>
      </c>
      <c r="F54" s="41" t="str">
        <f>IFERROR(INDEX('年間指導計画 (高)'!BF30:BI30,MATCH('各教科等の総時数の確認(高)'!F4,'年間指導計画 (高)'!BF29:BI29,0)),"")</f>
        <v/>
      </c>
      <c r="G54" s="41" t="str">
        <f>IFERROR(INDEX('年間指導計画 (高)'!BF30:BI30,MATCH('各教科等の総時数の確認(高)'!G4,'年間指導計画 (高)'!BF29:BI29,0)),"")</f>
        <v/>
      </c>
      <c r="H54" s="41" t="str">
        <f>IFERROR(INDEX('年間指導計画 (高)'!BF30:BI30,MATCH('各教科等の総時数の確認(高)'!H4,'年間指導計画 (高)'!BF29:BI29,0)),"")</f>
        <v/>
      </c>
      <c r="I54" s="41" t="str">
        <f>IFERROR(INDEX('年間指導計画 (高)'!BF30:BI30,MATCH('各教科等の総時数の確認(高)'!I4,'年間指導計画 (高)'!BF29:BI29,0)),"")</f>
        <v/>
      </c>
      <c r="J54" s="41" t="str">
        <f>IFERROR(INDEX('年間指導計画 (高)'!BF30:BI30,MATCH('各教科等の総時数の確認(高)'!J4,'年間指導計画 (高)'!BF29:BI29,0)),"")</f>
        <v/>
      </c>
      <c r="K54" s="41" t="str">
        <f>IFERROR(INDEX('年間指導計画 (高)'!BF30:BI30,MATCH('各教科等の総時数の確認(高)'!K4,'年間指導計画 (高)'!BF29:BI29,0)),"")</f>
        <v/>
      </c>
      <c r="L54" s="41" t="str">
        <f>IFERROR(INDEX('年間指導計画 (高)'!BF30:BI30,MATCH('各教科等の総時数の確認(高)'!L4,'年間指導計画 (高)'!BF29:BI29,0)),"")</f>
        <v/>
      </c>
      <c r="M54" s="41" t="str">
        <f>IFERROR(INDEX('年間指導計画 (高)'!BF30:BI30,MATCH('各教科等の総時数の確認(高)'!M4,'年間指導計画 (高)'!BF29:BI29,0)),"")</f>
        <v/>
      </c>
      <c r="N54" s="41" t="str">
        <f>IFERROR(INDEX('年間指導計画 (高)'!BF30:BI30,MATCH('各教科等の総時数の確認(高)'!N4,'年間指導計画 (高)'!BF29:BI29,0)),"")</f>
        <v/>
      </c>
      <c r="O54" s="42"/>
      <c r="P54" s="78" t="str">
        <f>IFERROR(INDEX('年間指導計画 (高)'!BF30:BI30,MATCH('各教科等の総時数の確認(高)'!P4,'年間指導計画 (高)'!BF29:BI29,0)),"")</f>
        <v/>
      </c>
      <c r="Q54" s="41" t="str">
        <f>IFERROR(INDEX('年間指導計画 (高)'!BF30:BI30,MATCH('各教科等の総時数の確認(高)'!Q4,'年間指導計画 (高)'!BF29:BI29,0)),"")</f>
        <v/>
      </c>
      <c r="R54" s="31">
        <f t="shared" si="0"/>
        <v>0</v>
      </c>
    </row>
    <row r="55" spans="2:18" x14ac:dyDescent="0.4">
      <c r="B55" s="80" t="str">
        <f>'年間指導計画 (中)'!BL3&amp;""</f>
        <v/>
      </c>
      <c r="C55" s="41" t="str">
        <f>'年間指導計画 (中)'!BL4&amp;""</f>
        <v/>
      </c>
      <c r="D55" s="41" t="str">
        <f>IFERROR(INDEX('年間指導計画 (高)'!BL6:BO6,MATCH('各教科等の総時数の確認(高)'!D4,'年間指導計画 (高)'!BL5:BO5,0)),"")</f>
        <v/>
      </c>
      <c r="E55" s="41" t="str">
        <f>IFERROR(INDEX('年間指導計画 (高)'!BL6:BO6,MATCH('各教科等の総時数の確認(高)'!E4,'年間指導計画 (高)'!BL5:BO5,0)),"")</f>
        <v/>
      </c>
      <c r="F55" s="41" t="str">
        <f>IFERROR(INDEX('年間指導計画 (高)'!BL6:BO6,MATCH('各教科等の総時数の確認(高)'!F4,'年間指導計画 (高)'!BL5:BO5,0)),"")</f>
        <v/>
      </c>
      <c r="G55" s="41" t="str">
        <f>IFERROR(INDEX('年間指導計画 (高)'!BL6:BO6,MATCH('各教科等の総時数の確認(高)'!G4,'年間指導計画 (高)'!BL5:BO5,0)),"")</f>
        <v/>
      </c>
      <c r="H55" s="41" t="str">
        <f>IFERROR(INDEX('年間指導計画 (高)'!BL6:BO6,MATCH('各教科等の総時数の確認(高)'!H4,'年間指導計画 (高)'!BL5:BO5,0)),"")</f>
        <v/>
      </c>
      <c r="I55" s="41" t="str">
        <f>IFERROR(INDEX('年間指導計画 (高)'!BL6:BO6,MATCH('各教科等の総時数の確認(高)'!I4,'年間指導計画 (高)'!BL5:BO5,0)),"")</f>
        <v/>
      </c>
      <c r="J55" s="41" t="str">
        <f>IFERROR(INDEX('年間指導計画 (高)'!BL6:BO6,MATCH('各教科等の総時数の確認(高)'!J4,'年間指導計画 (高)'!BL5:BO5,0)),"")</f>
        <v/>
      </c>
      <c r="K55" s="41" t="str">
        <f>IFERROR(INDEX('年間指導計画 (高)'!BL6:BO6,MATCH('各教科等の総時数の確認(高)'!K4,'年間指導計画 (高)'!BL5:BO5,0)),"")</f>
        <v/>
      </c>
      <c r="L55" s="41" t="str">
        <f>IFERROR(INDEX('年間指導計画 (高)'!BL6:BO6,MATCH('各教科等の総時数の確認(高)'!L4,'年間指導計画 (高)'!BL5:BO5,0)),"")</f>
        <v/>
      </c>
      <c r="M55" s="41" t="str">
        <f>IFERROR(INDEX('年間指導計画 (高)'!BL6:BO6,MATCH('各教科等の総時数の確認(高)'!M4,'年間指導計画 (高)'!BL5:BO5,0)),"")</f>
        <v/>
      </c>
      <c r="N55" s="41" t="str">
        <f>IFERROR(INDEX('年間指導計画 (高)'!BL6:BO6,MATCH('各教科等の総時数の確認(高)'!N4,'年間指導計画 (高)'!BL5:BO5,0)),"")</f>
        <v/>
      </c>
      <c r="O55" s="42"/>
      <c r="P55" s="78" t="str">
        <f>IFERROR(INDEX('年間指導計画 (高)'!BL6:BO6,MATCH('各教科等の総時数の確認(高)'!P6,'年間指導計画 (高)'!BL5:BO5,0)),"")</f>
        <v/>
      </c>
      <c r="Q55" s="41" t="str">
        <f>IFERROR(INDEX('年間指導計画 (高)'!BL6:BO6,MATCH('各教科等の総時数の確認(高)'!Q6,'年間指導計画 (高)'!BL5:BO5,0)),"")</f>
        <v/>
      </c>
      <c r="R55" s="31">
        <f t="shared" si="0"/>
        <v>0</v>
      </c>
    </row>
    <row r="56" spans="2:18" x14ac:dyDescent="0.4">
      <c r="B56" s="80" t="str">
        <f>'年間指導計画 (中)'!BL9&amp;""</f>
        <v/>
      </c>
      <c r="C56" s="41" t="str">
        <f>'年間指導計画 (中)'!BL10&amp;""</f>
        <v/>
      </c>
      <c r="D56" s="41" t="str">
        <f>IFERROR(INDEX('年間指導計画 (高)'!BL12:BO12,MATCH('各教科等の総時数の確認(高)'!D4,'年間指導計画 (高)'!BL11:BO11,0)),"")</f>
        <v/>
      </c>
      <c r="E56" s="41" t="str">
        <f>IFERROR(INDEX('年間指導計画 (高)'!BL12:BO12,MATCH('各教科等の総時数の確認(高)'!E4,'年間指導計画 (高)'!BL11:BO11,0)),"")</f>
        <v/>
      </c>
      <c r="F56" s="41" t="str">
        <f>IFERROR(INDEX('年間指導計画 (高)'!BL12:BO12,MATCH('各教科等の総時数の確認(高)'!F4,'年間指導計画 (高)'!BL11:BO11,0)),"")</f>
        <v/>
      </c>
      <c r="G56" s="41" t="str">
        <f>IFERROR(INDEX('年間指導計画 (高)'!BL12:BO12,MATCH('各教科等の総時数の確認(高)'!G4,'年間指導計画 (高)'!BL11:BO11,0)),"")</f>
        <v/>
      </c>
      <c r="H56" s="41" t="str">
        <f>IFERROR(INDEX('年間指導計画 (高)'!BL12:BO12,MATCH('各教科等の総時数の確認(高)'!H4,'年間指導計画 (高)'!BL11:BO11,0)),"")</f>
        <v/>
      </c>
      <c r="I56" s="41" t="str">
        <f>IFERROR(INDEX('年間指導計画 (高)'!BL12:BO12,MATCH('各教科等の総時数の確認(高)'!I4,'年間指導計画 (高)'!BL11:BO11,0)),"")</f>
        <v/>
      </c>
      <c r="J56" s="41" t="str">
        <f>IFERROR(INDEX('年間指導計画 (高)'!BL12:BO12,MATCH('各教科等の総時数の確認(高)'!J4,'年間指導計画 (高)'!BL11:BO11,0)),"")</f>
        <v/>
      </c>
      <c r="K56" s="41" t="str">
        <f>IFERROR(INDEX('年間指導計画 (高)'!BL12:BO12,MATCH('各教科等の総時数の確認(高)'!K4,'年間指導計画 (高)'!BL11:BO11,0)),"")</f>
        <v/>
      </c>
      <c r="L56" s="41" t="str">
        <f>IFERROR(INDEX('年間指導計画 (高)'!BL12:BO12,MATCH('各教科等の総時数の確認(高)'!L4,'年間指導計画 (高)'!BL11:BO11,0)),"")</f>
        <v/>
      </c>
      <c r="M56" s="41" t="str">
        <f>IFERROR(INDEX('年間指導計画 (高)'!BL12:BO12,MATCH('各教科等の総時数の確認(高)'!M4,'年間指導計画 (高)'!BL11:BO11,0)),"")</f>
        <v/>
      </c>
      <c r="N56" s="41" t="str">
        <f>IFERROR(INDEX('年間指導計画 (高)'!BL12:BO12,MATCH('各教科等の総時数の確認(高)'!N4,'年間指導計画 (高)'!BL11:BO11,0)),"")</f>
        <v/>
      </c>
      <c r="O56" s="42"/>
      <c r="P56" s="78" t="str">
        <f>IFERROR(INDEX('年間指導計画 (高)'!BL12:BO12,MATCH('各教科等の総時数の確認(高)'!P4,'年間指導計画 (高)'!BL11:BO11,0)),"")</f>
        <v/>
      </c>
      <c r="Q56" s="41" t="str">
        <f>IFERROR(INDEX('年間指導計画 (高)'!BL12:BO12,MATCH('各教科等の総時数の確認(高)'!Q4,'年間指導計画 (高)'!BL11:BO11,0)),"")</f>
        <v/>
      </c>
      <c r="R56" s="31">
        <f t="shared" si="0"/>
        <v>0</v>
      </c>
    </row>
    <row r="57" spans="2:18" x14ac:dyDescent="0.4">
      <c r="B57" s="80" t="str">
        <f>'年間指導計画 (中)'!BL15&amp;""</f>
        <v/>
      </c>
      <c r="C57" s="41" t="str">
        <f>'年間指導計画 (中)'!BL16&amp;""</f>
        <v/>
      </c>
      <c r="D57" s="41" t="str">
        <f>IFERROR(INDEX('年間指導計画 (高)'!BL18:BO18,MATCH('各教科等の総時数の確認(高)'!D4,'年間指導計画 (高)'!BL17:BO17,0)),"")</f>
        <v/>
      </c>
      <c r="E57" s="41" t="str">
        <f>IFERROR(INDEX('年間指導計画 (高)'!BL18:BO18,MATCH('各教科等の総時数の確認(高)'!E4,'年間指導計画 (高)'!BL17:BO17,0)),"")</f>
        <v/>
      </c>
      <c r="F57" s="41" t="str">
        <f>IFERROR(INDEX('年間指導計画 (高)'!BL18:BO18,MATCH('各教科等の総時数の確認(高)'!F4,'年間指導計画 (高)'!BL17:BO17,0)),"")</f>
        <v/>
      </c>
      <c r="G57" s="41" t="str">
        <f>IFERROR(INDEX('年間指導計画 (高)'!BL18:BO18,MATCH('各教科等の総時数の確認(高)'!G4,'年間指導計画 (高)'!BL17:BO17,0)),"")</f>
        <v/>
      </c>
      <c r="H57" s="41" t="str">
        <f>IFERROR(INDEX('年間指導計画 (高)'!BL18:BO18,MATCH('各教科等の総時数の確認(高)'!H4,'年間指導計画 (高)'!BL17:BO17,0)),"")</f>
        <v/>
      </c>
      <c r="I57" s="41" t="str">
        <f>IFERROR(INDEX('年間指導計画 (高)'!BL18:BO18,MATCH('各教科等の総時数の確認(高)'!I4,'年間指導計画 (高)'!BL17:BO17,0)),"")</f>
        <v/>
      </c>
      <c r="J57" s="41" t="str">
        <f>IFERROR(INDEX('年間指導計画 (高)'!BL18:BO18,MATCH('各教科等の総時数の確認(高)'!J4,'年間指導計画 (高)'!BL17:BO17,0)),"")</f>
        <v/>
      </c>
      <c r="K57" s="41" t="str">
        <f>IFERROR(INDEX('年間指導計画 (高)'!BL18:BO18,MATCH('各教科等の総時数の確認(高)'!K4,'年間指導計画 (高)'!BL17:BO17,0)),"")</f>
        <v/>
      </c>
      <c r="L57" s="41" t="str">
        <f>IFERROR(INDEX('年間指導計画 (高)'!BL18:BO18,MATCH('各教科等の総時数の確認(高)'!L4,'年間指導計画 (高)'!BL17:BO17,0)),"")</f>
        <v/>
      </c>
      <c r="M57" s="41" t="str">
        <f>IFERROR(INDEX('年間指導計画 (高)'!BL18:BO18,MATCH('各教科等の総時数の確認(高)'!M4,'年間指導計画 (高)'!BL17:BO17,0)),"")</f>
        <v/>
      </c>
      <c r="N57" s="41" t="str">
        <f>IFERROR(INDEX('年間指導計画 (高)'!BL18:BO18,MATCH('各教科等の総時数の確認(高)'!N4,'年間指導計画 (高)'!BL17:BO17,0)),"")</f>
        <v/>
      </c>
      <c r="O57" s="42"/>
      <c r="P57" s="78" t="str">
        <f>IFERROR(INDEX('年間指導計画 (高)'!BL18:BO18,MATCH('各教科等の総時数の確認(高)'!P4,'年間指導計画 (高)'!BL17:BO17,0)),"")</f>
        <v/>
      </c>
      <c r="Q57" s="41" t="str">
        <f>IFERROR(INDEX('年間指導計画 (高)'!BL18:BO18,MATCH('各教科等の総時数の確認(高)'!Q4,'年間指導計画 (高)'!BL17:BO17,0)),"")</f>
        <v/>
      </c>
      <c r="R57" s="31">
        <f t="shared" si="0"/>
        <v>0</v>
      </c>
    </row>
    <row r="58" spans="2:18" x14ac:dyDescent="0.4">
      <c r="B58" s="80" t="str">
        <f>'年間指導計画 (中)'!BL21&amp;""</f>
        <v/>
      </c>
      <c r="C58" s="41" t="str">
        <f>'年間指導計画 (中)'!BL22&amp;""</f>
        <v/>
      </c>
      <c r="D58" s="41" t="str">
        <f>IFERROR(INDEX('年間指導計画 (高)'!BL24:BO24,MATCH('各教科等の総時数の確認(高)'!D4,'年間指導計画 (高)'!BL23:BO23,0)),"")</f>
        <v/>
      </c>
      <c r="E58" s="41" t="str">
        <f>IFERROR(INDEX('年間指導計画 (高)'!BL24:BO24,MATCH('各教科等の総時数の確認(高)'!E4,'年間指導計画 (高)'!BL23:BO23,0)),"")</f>
        <v/>
      </c>
      <c r="F58" s="41" t="str">
        <f>IFERROR(INDEX('年間指導計画 (高)'!BL24:BO24,MATCH('各教科等の総時数の確認(高)'!F4,'年間指導計画 (高)'!BL23:BO23,0)),"")</f>
        <v/>
      </c>
      <c r="G58" s="41" t="str">
        <f>IFERROR(INDEX('年間指導計画 (高)'!BL24:BO24,MATCH('各教科等の総時数の確認(高)'!G4,'年間指導計画 (高)'!BL23:BO23,0)),"")</f>
        <v/>
      </c>
      <c r="H58" s="41" t="str">
        <f>IFERROR(INDEX('年間指導計画 (高)'!BL24:BO24,MATCH('各教科等の総時数の確認(高)'!H4,'年間指導計画 (高)'!BL23:BO23,0)),"")</f>
        <v/>
      </c>
      <c r="I58" s="41" t="str">
        <f>IFERROR(INDEX('年間指導計画 (高)'!BL24:BO24,MATCH('各教科等の総時数の確認(高)'!I4,'年間指導計画 (高)'!BL23:BO23,0)),"")</f>
        <v/>
      </c>
      <c r="J58" s="41" t="str">
        <f>IFERROR(INDEX('年間指導計画 (高)'!BL24:BO24,MATCH('各教科等の総時数の確認(高)'!J4,'年間指導計画 (高)'!BL23:BO23,0)),"")</f>
        <v/>
      </c>
      <c r="K58" s="41" t="str">
        <f>IFERROR(INDEX('年間指導計画 (高)'!BL24:BO24,MATCH('各教科等の総時数の確認(高)'!K4,'年間指導計画 (高)'!BL23:BO23,0)),"")</f>
        <v/>
      </c>
      <c r="L58" s="41" t="str">
        <f>IFERROR(INDEX('年間指導計画 (高)'!BL24:BO24,MATCH('各教科等の総時数の確認(高)'!L4,'年間指導計画 (高)'!BL23:BO23,0)),"")</f>
        <v/>
      </c>
      <c r="M58" s="41" t="str">
        <f>IFERROR(INDEX('年間指導計画 (高)'!BL24:BO24,MATCH('各教科等の総時数の確認(高)'!M4,'年間指導計画 (高)'!BL23:BO23,0)),"")</f>
        <v/>
      </c>
      <c r="N58" s="41" t="str">
        <f>IFERROR(INDEX('年間指導計画 (高)'!BL24:BO24,MATCH('各教科等の総時数の確認(高)'!N4,'年間指導計画 (高)'!BL23:BO23,0)),"")</f>
        <v/>
      </c>
      <c r="O58" s="42"/>
      <c r="P58" s="78" t="str">
        <f>IFERROR(INDEX('年間指導計画 (高)'!BL24:BO24,MATCH('各教科等の総時数の確認(高)'!P4,'年間指導計画 (高)'!BL23:BO23,0)),"")</f>
        <v/>
      </c>
      <c r="Q58" s="41" t="str">
        <f>IFERROR(INDEX('年間指導計画 (高)'!BL24:BO24,MATCH('各教科等の総時数の確認(高)'!Q4,'年間指導計画 (高)'!BL23:BO23,0)),"")</f>
        <v/>
      </c>
      <c r="R58" s="31">
        <f t="shared" si="0"/>
        <v>0</v>
      </c>
    </row>
    <row r="59" spans="2:18" x14ac:dyDescent="0.4">
      <c r="B59" s="80" t="str">
        <f>'年間指導計画 (中)'!BL23&amp;""</f>
        <v/>
      </c>
      <c r="C59" s="41" t="str">
        <f>'年間指導計画 (中)'!BL28&amp;""</f>
        <v/>
      </c>
      <c r="D59" s="41" t="str">
        <f>IFERROR(INDEX('年間指導計画 (高)'!BL30:BO30,MATCH('各教科等の総時数の確認(高)'!D4,'年間指導計画 (高)'!BL29:BO29,0)),"")</f>
        <v/>
      </c>
      <c r="E59" s="41" t="str">
        <f>IFERROR(INDEX('年間指導計画 (高)'!BL30:BO30,MATCH('各教科等の総時数の確認(高)'!E4,'年間指導計画 (高)'!BL29:BO29,0)),"")</f>
        <v/>
      </c>
      <c r="F59" s="41" t="str">
        <f>IFERROR(INDEX('年間指導計画 (高)'!BL30:BO30,MATCH('各教科等の総時数の確認(高)'!F4,'年間指導計画 (高)'!BL29:BO29,0)),"")</f>
        <v/>
      </c>
      <c r="G59" s="41" t="str">
        <f>IFERROR(INDEX('年間指導計画 (高)'!BL30:BO30,MATCH('各教科等の総時数の確認(高)'!G4,'年間指導計画 (高)'!BL29:BO29,0)),"")</f>
        <v/>
      </c>
      <c r="H59" s="41" t="str">
        <f>IFERROR(INDEX('年間指導計画 (高)'!BL30:BO30,MATCH('各教科等の総時数の確認(高)'!H4,'年間指導計画 (高)'!BL29:BO29,0)),"")</f>
        <v/>
      </c>
      <c r="I59" s="41" t="str">
        <f>IFERROR(INDEX('年間指導計画 (高)'!BL30:BO30,MATCH('各教科等の総時数の確認(高)'!I4,'年間指導計画 (高)'!BL29:BO29,0)),"")</f>
        <v/>
      </c>
      <c r="J59" s="41" t="str">
        <f>IFERROR(INDEX('年間指導計画 (高)'!BL30:BO30,MATCH('各教科等の総時数の確認(高)'!J4,'年間指導計画 (高)'!BL29:BO29,0)),"")</f>
        <v/>
      </c>
      <c r="K59" s="41" t="str">
        <f>IFERROR(INDEX('年間指導計画 (高)'!BL30:BO30,MATCH('各教科等の総時数の確認(高)'!K4,'年間指導計画 (高)'!BL29:BO29,0)),"")</f>
        <v/>
      </c>
      <c r="L59" s="41" t="str">
        <f>IFERROR(INDEX('年間指導計画 (高)'!BL30:BO30,MATCH('各教科等の総時数の確認(高)'!L4,'年間指導計画 (高)'!BL29:BO29,0)),"")</f>
        <v/>
      </c>
      <c r="M59" s="41" t="str">
        <f>IFERROR(INDEX('年間指導計画 (高)'!BL30:BO30,MATCH('各教科等の総時数の確認(高)'!M4,'年間指導計画 (高)'!BL29:BO29,0)),"")</f>
        <v/>
      </c>
      <c r="N59" s="41" t="str">
        <f>IFERROR(INDEX('年間指導計画 (高)'!BL30:BO30,MATCH('各教科等の総時数の確認(高)'!N4,'年間指導計画 (高)'!BL29:BO29,0)),"")</f>
        <v/>
      </c>
      <c r="O59" s="42"/>
      <c r="P59" s="78" t="str">
        <f>IFERROR(INDEX('年間指導計画 (高)'!BL30:BO30,MATCH('各教科等の総時数の確認(高)'!P4,'年間指導計画 (高)'!BL29:BO29,0)),"")</f>
        <v/>
      </c>
      <c r="Q59" s="41" t="str">
        <f>IFERROR(INDEX('年間指導計画 (高)'!BL30:BO30,MATCH('各教科等の総時数の確認(高)'!Q4,'年間指導計画 (高)'!BL29:BO29,0)),"")</f>
        <v/>
      </c>
      <c r="R59" s="31">
        <f t="shared" si="0"/>
        <v>0</v>
      </c>
    </row>
    <row r="60" spans="2:18" x14ac:dyDescent="0.4">
      <c r="B60" s="41" t="s">
        <v>72</v>
      </c>
      <c r="C60" s="41">
        <f>SUM(C5:C59)</f>
        <v>0</v>
      </c>
      <c r="D60" s="41">
        <f t="shared" ref="D60:P60" si="1">SUM(D5:D59)</f>
        <v>0</v>
      </c>
      <c r="E60" s="41">
        <f t="shared" si="1"/>
        <v>0</v>
      </c>
      <c r="F60" s="41">
        <f t="shared" si="1"/>
        <v>0</v>
      </c>
      <c r="G60" s="41">
        <f t="shared" si="1"/>
        <v>0</v>
      </c>
      <c r="H60" s="41">
        <f t="shared" si="1"/>
        <v>0</v>
      </c>
      <c r="I60" s="41">
        <f t="shared" si="1"/>
        <v>0</v>
      </c>
      <c r="J60" s="41">
        <f t="shared" si="1"/>
        <v>0</v>
      </c>
      <c r="K60" s="41">
        <f t="shared" si="1"/>
        <v>0</v>
      </c>
      <c r="L60" s="41">
        <f t="shared" si="1"/>
        <v>0</v>
      </c>
      <c r="M60" s="41">
        <f>SUM(M5:M59)</f>
        <v>0</v>
      </c>
      <c r="N60" s="41">
        <f t="shared" si="1"/>
        <v>0</v>
      </c>
      <c r="O60" s="42"/>
      <c r="P60" s="41">
        <f t="shared" si="1"/>
        <v>0</v>
      </c>
      <c r="Q60" s="41">
        <f>SUM(Q5:Q59)</f>
        <v>0</v>
      </c>
      <c r="R60" s="31">
        <f t="shared" si="0"/>
        <v>0</v>
      </c>
    </row>
    <row r="61" spans="2:18" x14ac:dyDescent="0.4"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</row>
    <row r="62" spans="2:18" ht="30.75" customHeight="1" x14ac:dyDescent="0.4">
      <c r="B62" s="165" t="s">
        <v>130</v>
      </c>
      <c r="C62" s="166"/>
      <c r="D62" s="41">
        <f>'合わせた教科と時数の確認（特別支援学校）'!C36</f>
        <v>0</v>
      </c>
      <c r="E62" s="41">
        <f>'合わせた教科と時数の確認（特別支援学校）'!D36</f>
        <v>0</v>
      </c>
      <c r="F62" s="41">
        <f>'合わせた教科と時数の確認（特別支援学校）'!E36</f>
        <v>0</v>
      </c>
      <c r="G62" s="41">
        <f>'合わせた教科と時数の確認（特別支援学校）'!F36</f>
        <v>0</v>
      </c>
      <c r="H62" s="41">
        <f>'合わせた教科と時数の確認（特別支援学校）'!G36</f>
        <v>0</v>
      </c>
      <c r="I62" s="41">
        <f>'合わせた教科と時数の確認（特別支援学校）'!H36</f>
        <v>0</v>
      </c>
      <c r="J62" s="41">
        <f>'合わせた教科と時数の確認（特別支援学校）'!I36</f>
        <v>0</v>
      </c>
      <c r="K62" s="41">
        <f>'合わせた教科と時数の確認（特別支援学校）'!J36</f>
        <v>0</v>
      </c>
      <c r="L62" s="41">
        <f>'合わせた教科と時数の確認（特別支援学校）'!K36</f>
        <v>0</v>
      </c>
      <c r="M62" s="41">
        <f>'合わせた教科と時数の確認（特別支援学校）'!L36</f>
        <v>0</v>
      </c>
      <c r="N62" s="41">
        <f>'合わせた教科と時数の確認（特別支援学校）'!M36</f>
        <v>0</v>
      </c>
      <c r="O62" s="42"/>
      <c r="P62" s="41">
        <f>'合わせた教科と時数の確認（特別支援学校）'!O36</f>
        <v>0</v>
      </c>
      <c r="Q62" s="41">
        <f>'合わせた教科と時数の確認（特別支援学校）'!P36</f>
        <v>0</v>
      </c>
    </row>
  </sheetData>
  <sheetProtection algorithmName="SHA-512" hashValue="6cQuhsHIB/OEMSR1I6yB2KKSPI7xJ5NK6MjrkFu9i7kNJBUCizTamj5xgu1P1B6TtR7zdZWshk7YiO7f9q9DVw==" saltValue="zdqm7S3duNieJpU5ysUwNQ==" spinCount="100000" sheet="1" objects="1" scenarios="1" formatRows="0"/>
  <mergeCells count="17">
    <mergeCell ref="E2:E3"/>
    <mergeCell ref="F2:F3"/>
    <mergeCell ref="G2:G3"/>
    <mergeCell ref="R2:R3"/>
    <mergeCell ref="B62:C62"/>
    <mergeCell ref="P2:P3"/>
    <mergeCell ref="Q2:Q3"/>
    <mergeCell ref="M2:M3"/>
    <mergeCell ref="I2:I3"/>
    <mergeCell ref="J2:J3"/>
    <mergeCell ref="K2:K3"/>
    <mergeCell ref="L2:L3"/>
    <mergeCell ref="N2:N3"/>
    <mergeCell ref="O2:O3"/>
    <mergeCell ref="H2:H3"/>
    <mergeCell ref="B2:C2"/>
    <mergeCell ref="D2:D3"/>
  </mergeCells>
  <phoneticPr fontId="1"/>
  <pageMargins left="0.7" right="0.7" top="0.75" bottom="0.75" header="0.3" footer="0.3"/>
  <pageSetup paperSize="9" scale="4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D1453-6838-440B-91CA-3DA89E5BF588}">
  <sheetPr>
    <tabColor theme="7"/>
    <pageSetUpPr fitToPage="1"/>
  </sheetPr>
  <dimension ref="B1:R22"/>
  <sheetViews>
    <sheetView view="pageBreakPreview" topLeftCell="A12" zoomScale="55" zoomScaleNormal="55" zoomScaleSheetLayoutView="55" workbookViewId="0">
      <selection activeCell="D9" sqref="D9:G9"/>
    </sheetView>
  </sheetViews>
  <sheetFormatPr defaultColWidth="11" defaultRowHeight="17.25" customHeight="1" x14ac:dyDescent="0.4"/>
  <cols>
    <col min="1" max="1" width="36.5" style="1" customWidth="1"/>
    <col min="2" max="16384" width="11" style="1"/>
  </cols>
  <sheetData>
    <row r="1" spans="2:18" ht="83.25" customHeight="1" x14ac:dyDescent="0.4"/>
    <row r="2" spans="2:18" ht="17.25" customHeight="1" x14ac:dyDescent="0.4">
      <c r="B2" s="2"/>
      <c r="C2" s="3"/>
      <c r="D2" s="4" t="s">
        <v>4</v>
      </c>
      <c r="E2" s="101" t="s">
        <v>19</v>
      </c>
      <c r="F2" s="101" t="s">
        <v>26</v>
      </c>
      <c r="G2" s="101" t="s">
        <v>27</v>
      </c>
      <c r="H2" s="101" t="s">
        <v>28</v>
      </c>
      <c r="I2" s="101" t="s">
        <v>21</v>
      </c>
      <c r="J2" s="101" t="s">
        <v>29</v>
      </c>
      <c r="K2" s="102" t="s">
        <v>10</v>
      </c>
      <c r="L2" s="113" t="s">
        <v>30</v>
      </c>
      <c r="M2" s="102" t="s">
        <v>11</v>
      </c>
      <c r="N2" s="112" t="s">
        <v>23</v>
      </c>
      <c r="O2" s="112" t="s">
        <v>12</v>
      </c>
      <c r="P2" s="101" t="s">
        <v>6</v>
      </c>
      <c r="Q2" s="114" t="s">
        <v>7</v>
      </c>
      <c r="R2" s="115" t="s">
        <v>25</v>
      </c>
    </row>
    <row r="3" spans="2:18" ht="17.25" customHeight="1" x14ac:dyDescent="0.4">
      <c r="B3" s="5" t="s">
        <v>0</v>
      </c>
      <c r="C3" s="6" t="s">
        <v>1</v>
      </c>
      <c r="D3" s="7"/>
      <c r="E3" s="102"/>
      <c r="F3" s="102"/>
      <c r="G3" s="102"/>
      <c r="H3" s="102"/>
      <c r="I3" s="102"/>
      <c r="J3" s="102"/>
      <c r="K3" s="118"/>
      <c r="L3" s="118"/>
      <c r="M3" s="118"/>
      <c r="N3" s="102"/>
      <c r="O3" s="113"/>
      <c r="P3" s="102"/>
      <c r="Q3" s="114"/>
      <c r="R3" s="116"/>
    </row>
    <row r="4" spans="2:18" ht="17.25" customHeight="1" x14ac:dyDescent="0.4">
      <c r="B4" s="105"/>
      <c r="C4" s="108" t="s">
        <v>9</v>
      </c>
      <c r="D4" s="7" t="s">
        <v>134</v>
      </c>
      <c r="E4" s="86"/>
      <c r="F4" s="86"/>
      <c r="G4" s="86"/>
      <c r="H4" s="86"/>
      <c r="I4" s="86"/>
      <c r="J4" s="86"/>
      <c r="K4" s="89"/>
      <c r="L4" s="89"/>
      <c r="M4" s="89"/>
      <c r="N4" s="86"/>
      <c r="O4" s="87"/>
      <c r="P4" s="86"/>
      <c r="Q4" s="51"/>
      <c r="R4" s="94">
        <f>SUM(E4:Q4)</f>
        <v>0</v>
      </c>
    </row>
    <row r="5" spans="2:18" ht="17.25" customHeight="1" x14ac:dyDescent="0.4">
      <c r="B5" s="106"/>
      <c r="C5" s="109"/>
      <c r="D5" s="7" t="s">
        <v>136</v>
      </c>
      <c r="E5" s="86"/>
      <c r="F5" s="86"/>
      <c r="G5" s="86"/>
      <c r="H5" s="86"/>
      <c r="I5" s="86"/>
      <c r="J5" s="86"/>
      <c r="K5" s="89"/>
      <c r="L5" s="89"/>
      <c r="M5" s="89"/>
      <c r="N5" s="86"/>
      <c r="O5" s="87"/>
      <c r="P5" s="86"/>
      <c r="Q5" s="51"/>
      <c r="R5" s="28"/>
    </row>
    <row r="6" spans="2:18" ht="17.25" customHeight="1" x14ac:dyDescent="0.4">
      <c r="B6" s="106"/>
      <c r="C6" s="109"/>
      <c r="D6" s="7" t="s">
        <v>137</v>
      </c>
      <c r="E6" s="86"/>
      <c r="F6" s="86"/>
      <c r="G6" s="86"/>
      <c r="H6" s="86"/>
      <c r="I6" s="86"/>
      <c r="J6" s="86"/>
      <c r="K6" s="89"/>
      <c r="L6" s="89"/>
      <c r="M6" s="89"/>
      <c r="N6" s="86"/>
      <c r="O6" s="87"/>
      <c r="P6" s="86"/>
      <c r="Q6" s="51"/>
      <c r="R6" s="28"/>
    </row>
    <row r="7" spans="2:18" ht="17.25" customHeight="1" x14ac:dyDescent="0.4">
      <c r="B7" s="106"/>
      <c r="C7" s="109"/>
      <c r="D7" s="97" t="s">
        <v>2</v>
      </c>
      <c r="E7" s="49">
        <f>E4-E5-E6</f>
        <v>0</v>
      </c>
      <c r="F7" s="49">
        <f t="shared" ref="F7:Q7" si="0">F4-F5-F6</f>
        <v>0</v>
      </c>
      <c r="G7" s="49">
        <f t="shared" si="0"/>
        <v>0</v>
      </c>
      <c r="H7" s="49">
        <f t="shared" si="0"/>
        <v>0</v>
      </c>
      <c r="I7" s="49">
        <f t="shared" si="0"/>
        <v>0</v>
      </c>
      <c r="J7" s="49">
        <f>J4-J5-J6</f>
        <v>0</v>
      </c>
      <c r="K7" s="49">
        <f t="shared" si="0"/>
        <v>0</v>
      </c>
      <c r="L7" s="49">
        <f t="shared" si="0"/>
        <v>0</v>
      </c>
      <c r="M7" s="49">
        <f t="shared" si="0"/>
        <v>0</v>
      </c>
      <c r="N7" s="49">
        <f>N4-N5-N6</f>
        <v>0</v>
      </c>
      <c r="O7" s="50"/>
      <c r="P7" s="49">
        <f t="shared" si="0"/>
        <v>0</v>
      </c>
      <c r="Q7" s="49">
        <f t="shared" si="0"/>
        <v>0</v>
      </c>
      <c r="R7" s="85">
        <f>SUM(E7:Q7)</f>
        <v>0</v>
      </c>
    </row>
    <row r="8" spans="2:18" ht="17.25" customHeight="1" x14ac:dyDescent="0.4">
      <c r="B8" s="106"/>
      <c r="C8" s="109"/>
      <c r="D8" s="97" t="s">
        <v>17</v>
      </c>
      <c r="E8" s="49"/>
      <c r="F8" s="49"/>
      <c r="G8" s="49"/>
      <c r="H8" s="49"/>
      <c r="I8" s="49"/>
      <c r="J8" s="49"/>
      <c r="K8" s="49"/>
      <c r="L8" s="49"/>
      <c r="M8" s="49"/>
      <c r="N8" s="49"/>
      <c r="O8" s="50"/>
      <c r="P8" s="49"/>
      <c r="Q8" s="51"/>
      <c r="R8" s="28"/>
    </row>
    <row r="9" spans="2:18" ht="17.25" customHeight="1" x14ac:dyDescent="0.4">
      <c r="B9" s="107"/>
      <c r="C9" s="110"/>
      <c r="D9" s="97" t="s">
        <v>3</v>
      </c>
      <c r="E9" s="45">
        <f t="shared" ref="E9:N9" si="1">E7*E8*0.1</f>
        <v>0</v>
      </c>
      <c r="F9" s="45">
        <f t="shared" si="1"/>
        <v>0</v>
      </c>
      <c r="G9" s="45">
        <f t="shared" si="1"/>
        <v>0</v>
      </c>
      <c r="H9" s="45">
        <f t="shared" si="1"/>
        <v>0</v>
      </c>
      <c r="I9" s="45">
        <f t="shared" si="1"/>
        <v>0</v>
      </c>
      <c r="J9" s="45">
        <f t="shared" si="1"/>
        <v>0</v>
      </c>
      <c r="K9" s="45">
        <f t="shared" si="1"/>
        <v>0</v>
      </c>
      <c r="L9" s="45">
        <f t="shared" si="1"/>
        <v>0</v>
      </c>
      <c r="M9" s="45">
        <f t="shared" si="1"/>
        <v>0</v>
      </c>
      <c r="N9" s="45">
        <f t="shared" si="1"/>
        <v>0</v>
      </c>
      <c r="O9" s="46"/>
      <c r="P9" s="45">
        <f>P7*P8*0.1</f>
        <v>0</v>
      </c>
      <c r="Q9" s="47">
        <f>Q7*Q8*0.1</f>
        <v>0</v>
      </c>
      <c r="R9" s="48">
        <f>SUM(E9:Q9)</f>
        <v>0</v>
      </c>
    </row>
    <row r="10" spans="2:18" ht="17.25" customHeight="1" x14ac:dyDescent="0.4">
      <c r="B10" s="105"/>
      <c r="C10" s="108" t="s">
        <v>9</v>
      </c>
      <c r="D10" s="7" t="s">
        <v>134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100"/>
      <c r="R10" s="94">
        <f>SUM(E10:Q10)</f>
        <v>0</v>
      </c>
    </row>
    <row r="11" spans="2:18" ht="17.25" customHeight="1" x14ac:dyDescent="0.4">
      <c r="B11" s="106"/>
      <c r="C11" s="109"/>
      <c r="D11" s="7" t="s">
        <v>136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100"/>
      <c r="R11" s="28"/>
    </row>
    <row r="12" spans="2:18" ht="17.25" customHeight="1" x14ac:dyDescent="0.4">
      <c r="B12" s="106"/>
      <c r="C12" s="109"/>
      <c r="D12" s="7" t="s">
        <v>137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100"/>
      <c r="R12" s="28"/>
    </row>
    <row r="13" spans="2:18" ht="17.25" customHeight="1" x14ac:dyDescent="0.4">
      <c r="B13" s="106"/>
      <c r="C13" s="109"/>
      <c r="D13" s="8" t="s">
        <v>2</v>
      </c>
      <c r="E13" s="49">
        <f>E10-E11-E12</f>
        <v>0</v>
      </c>
      <c r="F13" s="49">
        <f t="shared" ref="F13" si="2">F10-F11-F12</f>
        <v>0</v>
      </c>
      <c r="G13" s="49">
        <f t="shared" ref="G13" si="3">G10-G11-G12</f>
        <v>0</v>
      </c>
      <c r="H13" s="49">
        <f t="shared" ref="H13" si="4">H10-H11-H12</f>
        <v>0</v>
      </c>
      <c r="I13" s="49">
        <f t="shared" ref="I13" si="5">I10-I11-I12</f>
        <v>0</v>
      </c>
      <c r="J13" s="49">
        <f>J10-J11-J12</f>
        <v>0</v>
      </c>
      <c r="K13" s="49">
        <f t="shared" ref="K13" si="6">K10-K11-K12</f>
        <v>0</v>
      </c>
      <c r="L13" s="49">
        <f t="shared" ref="L13" si="7">L10-L11-L12</f>
        <v>0</v>
      </c>
      <c r="M13" s="49">
        <f t="shared" ref="M13" si="8">M10-M11-M12</f>
        <v>0</v>
      </c>
      <c r="N13" s="49">
        <f>N10-N11-N12</f>
        <v>0</v>
      </c>
      <c r="O13" s="50"/>
      <c r="P13" s="49">
        <f t="shared" ref="P13" si="9">P10-P11-P12</f>
        <v>0</v>
      </c>
      <c r="Q13" s="49">
        <f t="shared" ref="Q13" si="10">Q10-Q11-Q12</f>
        <v>0</v>
      </c>
      <c r="R13" s="85">
        <f>SUM(E13:Q13)</f>
        <v>0</v>
      </c>
    </row>
    <row r="14" spans="2:18" ht="17.25" customHeight="1" x14ac:dyDescent="0.4">
      <c r="B14" s="106"/>
      <c r="C14" s="109"/>
      <c r="D14" s="8" t="s">
        <v>17</v>
      </c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50"/>
      <c r="P14" s="49"/>
      <c r="Q14" s="51"/>
      <c r="R14" s="28"/>
    </row>
    <row r="15" spans="2:18" ht="17.25" customHeight="1" x14ac:dyDescent="0.4">
      <c r="B15" s="107"/>
      <c r="C15" s="110"/>
      <c r="D15" s="8" t="s">
        <v>3</v>
      </c>
      <c r="E15" s="45">
        <f t="shared" ref="E15:N15" si="11">E13*E14*0.1</f>
        <v>0</v>
      </c>
      <c r="F15" s="45">
        <f t="shared" si="11"/>
        <v>0</v>
      </c>
      <c r="G15" s="45">
        <f t="shared" si="11"/>
        <v>0</v>
      </c>
      <c r="H15" s="45">
        <f t="shared" si="11"/>
        <v>0</v>
      </c>
      <c r="I15" s="45">
        <f t="shared" si="11"/>
        <v>0</v>
      </c>
      <c r="J15" s="45">
        <f t="shared" si="11"/>
        <v>0</v>
      </c>
      <c r="K15" s="45">
        <f t="shared" si="11"/>
        <v>0</v>
      </c>
      <c r="L15" s="45">
        <f t="shared" si="11"/>
        <v>0</v>
      </c>
      <c r="M15" s="45">
        <f t="shared" si="11"/>
        <v>0</v>
      </c>
      <c r="N15" s="45">
        <f t="shared" si="11"/>
        <v>0</v>
      </c>
      <c r="O15" s="46"/>
      <c r="P15" s="45">
        <f>P13*P14*0.1</f>
        <v>0</v>
      </c>
      <c r="Q15" s="47">
        <f>Q13*Q14*0.1</f>
        <v>0</v>
      </c>
      <c r="R15" s="48">
        <f>SUM(E15:Q15)</f>
        <v>0</v>
      </c>
    </row>
    <row r="16" spans="2:18" ht="17.25" customHeight="1" x14ac:dyDescent="0.4">
      <c r="B16" s="105"/>
      <c r="C16" s="108" t="s">
        <v>9</v>
      </c>
      <c r="D16" s="7" t="s">
        <v>134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100"/>
      <c r="R16" s="94">
        <f>SUM(E16:Q16)</f>
        <v>0</v>
      </c>
    </row>
    <row r="17" spans="2:18" ht="17.25" customHeight="1" x14ac:dyDescent="0.4">
      <c r="B17" s="106"/>
      <c r="C17" s="109"/>
      <c r="D17" s="7" t="s">
        <v>136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100"/>
      <c r="R17" s="28"/>
    </row>
    <row r="18" spans="2:18" ht="17.25" customHeight="1" x14ac:dyDescent="0.4">
      <c r="B18" s="106"/>
      <c r="C18" s="109"/>
      <c r="D18" s="7" t="s">
        <v>137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100"/>
      <c r="R18" s="28"/>
    </row>
    <row r="19" spans="2:18" ht="17.25" customHeight="1" x14ac:dyDescent="0.4">
      <c r="B19" s="106"/>
      <c r="C19" s="109"/>
      <c r="D19" s="8" t="s">
        <v>2</v>
      </c>
      <c r="E19" s="49">
        <f>E16-E17-E18</f>
        <v>0</v>
      </c>
      <c r="F19" s="49">
        <f t="shared" ref="F19" si="12">F16-F17-F18</f>
        <v>0</v>
      </c>
      <c r="G19" s="49">
        <f t="shared" ref="G19" si="13">G16-G17-G18</f>
        <v>0</v>
      </c>
      <c r="H19" s="49">
        <f t="shared" ref="H19" si="14">H16-H17-H18</f>
        <v>0</v>
      </c>
      <c r="I19" s="49">
        <f t="shared" ref="I19" si="15">I16-I17-I18</f>
        <v>0</v>
      </c>
      <c r="J19" s="49">
        <f>J16-J17-J18</f>
        <v>0</v>
      </c>
      <c r="K19" s="49">
        <f t="shared" ref="K19" si="16">K16-K17-K18</f>
        <v>0</v>
      </c>
      <c r="L19" s="49">
        <f t="shared" ref="L19" si="17">L16-L17-L18</f>
        <v>0</v>
      </c>
      <c r="M19" s="49">
        <f t="shared" ref="M19" si="18">M16-M17-M18</f>
        <v>0</v>
      </c>
      <c r="N19" s="49">
        <f>N16-N17-N18</f>
        <v>0</v>
      </c>
      <c r="O19" s="50"/>
      <c r="P19" s="49">
        <f t="shared" ref="P19" si="19">P16-P17-P18</f>
        <v>0</v>
      </c>
      <c r="Q19" s="49">
        <f t="shared" ref="Q19" si="20">Q16-Q17-Q18</f>
        <v>0</v>
      </c>
      <c r="R19" s="85">
        <f>SUM(E19:Q19)</f>
        <v>0</v>
      </c>
    </row>
    <row r="20" spans="2:18" ht="17.25" customHeight="1" x14ac:dyDescent="0.4">
      <c r="B20" s="106"/>
      <c r="C20" s="109"/>
      <c r="D20" s="8" t="s">
        <v>17</v>
      </c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50"/>
      <c r="P20" s="49"/>
      <c r="Q20" s="51"/>
      <c r="R20" s="28"/>
    </row>
    <row r="21" spans="2:18" ht="17.25" customHeight="1" x14ac:dyDescent="0.4">
      <c r="B21" s="107"/>
      <c r="C21" s="110"/>
      <c r="D21" s="8" t="s">
        <v>3</v>
      </c>
      <c r="E21" s="45">
        <f t="shared" ref="E21:N21" si="21">E19*E20*0.1</f>
        <v>0</v>
      </c>
      <c r="F21" s="45">
        <f t="shared" si="21"/>
        <v>0</v>
      </c>
      <c r="G21" s="45">
        <f t="shared" si="21"/>
        <v>0</v>
      </c>
      <c r="H21" s="45">
        <f t="shared" si="21"/>
        <v>0</v>
      </c>
      <c r="I21" s="45">
        <f t="shared" si="21"/>
        <v>0</v>
      </c>
      <c r="J21" s="45">
        <f t="shared" si="21"/>
        <v>0</v>
      </c>
      <c r="K21" s="45">
        <f t="shared" si="21"/>
        <v>0</v>
      </c>
      <c r="L21" s="45">
        <f t="shared" si="21"/>
        <v>0</v>
      </c>
      <c r="M21" s="45">
        <f t="shared" si="21"/>
        <v>0</v>
      </c>
      <c r="N21" s="45">
        <f t="shared" si="21"/>
        <v>0</v>
      </c>
      <c r="O21" s="46"/>
      <c r="P21" s="45">
        <f>P19*P20*0.1</f>
        <v>0</v>
      </c>
      <c r="Q21" s="47">
        <f>Q19*Q20*0.1</f>
        <v>0</v>
      </c>
      <c r="R21" s="48">
        <f>SUM(E21:Q21)</f>
        <v>0</v>
      </c>
    </row>
    <row r="22" spans="2:18" ht="21" customHeight="1" x14ac:dyDescent="0.4">
      <c r="B22" s="111" t="s">
        <v>8</v>
      </c>
      <c r="C22" s="111"/>
      <c r="D22" s="111"/>
      <c r="E22" s="45">
        <f>INDEX(E7:E21,MATCH(MAX(R9,R15,R21),R7:R21,0))</f>
        <v>0</v>
      </c>
      <c r="F22" s="45">
        <f>INDEX(F7:F21,MATCH(MAX(R9,R15,R21),R7:R21,0))</f>
        <v>0</v>
      </c>
      <c r="G22" s="45">
        <f>INDEX(G7:G21,MATCH(MAX(R9,R15,R21),R7:R21,0))</f>
        <v>0</v>
      </c>
      <c r="H22" s="45">
        <f>INDEX(H7:H21,MATCH(MAX(R9,R15,R21),R7:R21,0))</f>
        <v>0</v>
      </c>
      <c r="I22" s="45">
        <f>INDEX(I7:I21,MATCH(MAX(R9,R15,R21),R7:R21,0))</f>
        <v>0</v>
      </c>
      <c r="J22" s="45">
        <f>INDEX(J7:J21,MATCH(MAX(R9,R15,R21),R7:R21,0))</f>
        <v>0</v>
      </c>
      <c r="K22" s="45">
        <f>INDEX(K7:K21,MATCH(MAX(R9,R15,R21),R7:R21,0))</f>
        <v>0</v>
      </c>
      <c r="L22" s="45">
        <f>INDEX(L7:L21,MATCH(MAX(R9,R15,R21),R7:R21,0))</f>
        <v>0</v>
      </c>
      <c r="M22" s="45">
        <f>INDEX(M7:M21,MATCH(MAX(R9,R15,R21),R7:R21,0))</f>
        <v>0</v>
      </c>
      <c r="N22" s="45">
        <f>INDEX(N7:N21,MATCH(MAX(R9,R15,R21),R7:R21,0))</f>
        <v>0</v>
      </c>
      <c r="O22" s="46"/>
      <c r="P22" s="45">
        <f>INDEX(P7:P21,MATCH(MAX(R9,R15,R21),R7:R21,0))</f>
        <v>0</v>
      </c>
      <c r="Q22" s="47">
        <f>INDEX(Q7:Q21,MATCH(MAX(R9,R15,R21),R7:R21,0))</f>
        <v>0</v>
      </c>
      <c r="R22" s="48">
        <f>MAX(R9,R15,R21)</f>
        <v>0</v>
      </c>
    </row>
  </sheetData>
  <sheetProtection algorithmName="SHA-512" hashValue="gv60u8S/MhbSGhzq+LBL5z9p1qXQf6UwuJyejlV+Lw0YqcVOa03q2Q71RXd5DEeGP3fjL+uPaF3yGzVL4jc9AA==" saltValue="JrJtn3gVKznIBi6vwvn0Vg==" spinCount="100000" sheet="1" objects="1" scenarios="1"/>
  <mergeCells count="21">
    <mergeCell ref="B22:D22"/>
    <mergeCell ref="Q2:Q3"/>
    <mergeCell ref="R2:R3"/>
    <mergeCell ref="K2:K3"/>
    <mergeCell ref="L2:L3"/>
    <mergeCell ref="M2:M3"/>
    <mergeCell ref="N2:N3"/>
    <mergeCell ref="O2:O3"/>
    <mergeCell ref="P2:P3"/>
    <mergeCell ref="E2:E3"/>
    <mergeCell ref="F2:F3"/>
    <mergeCell ref="G2:G3"/>
    <mergeCell ref="H2:H3"/>
    <mergeCell ref="I2:I3"/>
    <mergeCell ref="J2:J3"/>
    <mergeCell ref="B16:B21"/>
    <mergeCell ref="C16:C21"/>
    <mergeCell ref="B10:B15"/>
    <mergeCell ref="C10:C15"/>
    <mergeCell ref="B4:B9"/>
    <mergeCell ref="C4:C9"/>
  </mergeCells>
  <phoneticPr fontId="1"/>
  <pageMargins left="0.11811023622047245" right="0.11811023622047245" top="0.74803149606299213" bottom="0.74803149606299213" header="0.31496062992125984" footer="0.31496062992125984"/>
  <pageSetup paperSize="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  <pageSetUpPr fitToPage="1"/>
  </sheetPr>
  <dimension ref="B1:Q36"/>
  <sheetViews>
    <sheetView view="pageBreakPreview" topLeftCell="A21" zoomScale="55" zoomScaleNormal="55" zoomScaleSheetLayoutView="55" workbookViewId="0">
      <selection activeCell="D9" sqref="D9:G9"/>
    </sheetView>
  </sheetViews>
  <sheetFormatPr defaultColWidth="11" defaultRowHeight="17.25" customHeight="1" x14ac:dyDescent="0.4"/>
  <cols>
    <col min="1" max="1" width="39.125" style="1" customWidth="1"/>
    <col min="2" max="2" width="13.25" style="1" customWidth="1"/>
    <col min="3" max="16384" width="11" style="1"/>
  </cols>
  <sheetData>
    <row r="1" spans="2:14" ht="82.5" customHeight="1" x14ac:dyDescent="0.4"/>
    <row r="2" spans="2:14" ht="24.75" customHeight="1" x14ac:dyDescent="0.4">
      <c r="B2" s="90" t="s">
        <v>132</v>
      </c>
    </row>
    <row r="3" spans="2:14" ht="17.25" customHeight="1" x14ac:dyDescent="0.4">
      <c r="B3" s="123" t="s">
        <v>16</v>
      </c>
      <c r="C3" s="101" t="s">
        <v>18</v>
      </c>
      <c r="D3" s="101" t="s">
        <v>19</v>
      </c>
      <c r="E3" s="101" t="s">
        <v>20</v>
      </c>
      <c r="F3" s="101" t="s">
        <v>21</v>
      </c>
      <c r="G3" s="101" t="s">
        <v>5</v>
      </c>
      <c r="H3" s="101" t="s">
        <v>22</v>
      </c>
      <c r="I3" s="112" t="s">
        <v>23</v>
      </c>
      <c r="J3" s="112" t="s">
        <v>24</v>
      </c>
      <c r="K3" s="112" t="s">
        <v>12</v>
      </c>
      <c r="L3" s="101" t="s">
        <v>6</v>
      </c>
      <c r="M3" s="119" t="s">
        <v>7</v>
      </c>
      <c r="N3" s="121" t="s">
        <v>25</v>
      </c>
    </row>
    <row r="4" spans="2:14" ht="17.25" customHeight="1" x14ac:dyDescent="0.4">
      <c r="B4" s="124"/>
      <c r="C4" s="102"/>
      <c r="D4" s="102"/>
      <c r="E4" s="102"/>
      <c r="F4" s="102"/>
      <c r="G4" s="102"/>
      <c r="H4" s="102"/>
      <c r="I4" s="102"/>
      <c r="J4" s="113"/>
      <c r="K4" s="113"/>
      <c r="L4" s="102"/>
      <c r="M4" s="120"/>
      <c r="N4" s="122"/>
    </row>
    <row r="5" spans="2:14" ht="17.25" customHeight="1" x14ac:dyDescent="0.4">
      <c r="B5" s="95" t="s">
        <v>134</v>
      </c>
      <c r="C5" s="86"/>
      <c r="D5" s="86"/>
      <c r="E5" s="86"/>
      <c r="F5" s="86"/>
      <c r="G5" s="86"/>
      <c r="H5" s="86"/>
      <c r="I5" s="86"/>
      <c r="J5" s="87"/>
      <c r="K5" s="50"/>
      <c r="L5" s="86"/>
      <c r="M5" s="88"/>
      <c r="N5" s="91"/>
    </row>
    <row r="6" spans="2:14" ht="17.25" customHeight="1" x14ac:dyDescent="0.4">
      <c r="B6" s="96" t="s">
        <v>135</v>
      </c>
      <c r="C6" s="86"/>
      <c r="D6" s="86"/>
      <c r="E6" s="86"/>
      <c r="F6" s="86"/>
      <c r="G6" s="86"/>
      <c r="H6" s="86"/>
      <c r="I6" s="86"/>
      <c r="J6" s="87"/>
      <c r="K6" s="50"/>
      <c r="L6" s="86"/>
      <c r="M6" s="88"/>
      <c r="N6" s="92"/>
    </row>
    <row r="7" spans="2:14" ht="17.25" customHeight="1" x14ac:dyDescent="0.4">
      <c r="B7" s="8" t="s">
        <v>2</v>
      </c>
      <c r="C7" s="8">
        <f>C5-C6*34</f>
        <v>0</v>
      </c>
      <c r="D7" s="8">
        <f>D5-D6*34</f>
        <v>0</v>
      </c>
      <c r="E7" s="8">
        <f t="shared" ref="E7:J7" si="0">E5-E6*34</f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  <c r="J7" s="8">
        <f t="shared" si="0"/>
        <v>0</v>
      </c>
      <c r="K7" s="28"/>
      <c r="L7" s="8">
        <f>L5-L6*34</f>
        <v>0</v>
      </c>
      <c r="M7" s="8">
        <f>M5-M6*34</f>
        <v>0</v>
      </c>
      <c r="N7" s="85">
        <f>SUM(C7:M7)</f>
        <v>0</v>
      </c>
    </row>
    <row r="8" spans="2:14" ht="17.25" customHeight="1" x14ac:dyDescent="0.4">
      <c r="B8" s="8" t="s">
        <v>17</v>
      </c>
      <c r="C8" s="49"/>
      <c r="D8" s="49"/>
      <c r="E8" s="49"/>
      <c r="F8" s="49"/>
      <c r="G8" s="49"/>
      <c r="H8" s="49"/>
      <c r="I8" s="49"/>
      <c r="J8" s="49"/>
      <c r="K8" s="50"/>
      <c r="L8" s="49"/>
      <c r="M8" s="51"/>
      <c r="N8" s="29"/>
    </row>
    <row r="9" spans="2:14" ht="17.25" customHeight="1" x14ac:dyDescent="0.4">
      <c r="B9" s="8" t="s">
        <v>3</v>
      </c>
      <c r="C9" s="45">
        <f>C7*C8*0.1</f>
        <v>0</v>
      </c>
      <c r="D9" s="45">
        <f t="shared" ref="D9:I9" si="1">D7*D8*0.1</f>
        <v>0</v>
      </c>
      <c r="E9" s="45">
        <f t="shared" si="1"/>
        <v>0</v>
      </c>
      <c r="F9" s="45">
        <f t="shared" si="1"/>
        <v>0</v>
      </c>
      <c r="G9" s="45">
        <f t="shared" si="1"/>
        <v>0</v>
      </c>
      <c r="H9" s="45">
        <f t="shared" si="1"/>
        <v>0</v>
      </c>
      <c r="I9" s="45">
        <f t="shared" si="1"/>
        <v>0</v>
      </c>
      <c r="J9" s="45">
        <f>J7*J8*0.1</f>
        <v>0</v>
      </c>
      <c r="K9" s="46"/>
      <c r="L9" s="45">
        <f>L7*L8*0.1</f>
        <v>0</v>
      </c>
      <c r="M9" s="47">
        <f>M7*M8*0.1</f>
        <v>0</v>
      </c>
      <c r="N9" s="48">
        <f>SUM(D9:M9)</f>
        <v>0</v>
      </c>
    </row>
    <row r="11" spans="2:14" ht="24.75" customHeight="1" x14ac:dyDescent="0.4">
      <c r="B11" s="90" t="s">
        <v>133</v>
      </c>
    </row>
    <row r="12" spans="2:14" ht="17.25" customHeight="1" x14ac:dyDescent="0.4">
      <c r="B12" s="123" t="s">
        <v>16</v>
      </c>
      <c r="C12" s="101" t="s">
        <v>18</v>
      </c>
      <c r="D12" s="101" t="s">
        <v>19</v>
      </c>
      <c r="E12" s="101" t="s">
        <v>20</v>
      </c>
      <c r="F12" s="101" t="s">
        <v>21</v>
      </c>
      <c r="G12" s="101" t="s">
        <v>5</v>
      </c>
      <c r="H12" s="101" t="s">
        <v>22</v>
      </c>
      <c r="I12" s="112" t="s">
        <v>23</v>
      </c>
      <c r="J12" s="112" t="s">
        <v>24</v>
      </c>
      <c r="K12" s="112" t="s">
        <v>12</v>
      </c>
      <c r="L12" s="101" t="s">
        <v>6</v>
      </c>
      <c r="M12" s="119" t="s">
        <v>7</v>
      </c>
      <c r="N12" s="121" t="s">
        <v>25</v>
      </c>
    </row>
    <row r="13" spans="2:14" ht="17.25" customHeight="1" x14ac:dyDescent="0.4">
      <c r="B13" s="124"/>
      <c r="C13" s="102"/>
      <c r="D13" s="102"/>
      <c r="E13" s="102"/>
      <c r="F13" s="102"/>
      <c r="G13" s="102"/>
      <c r="H13" s="102"/>
      <c r="I13" s="102"/>
      <c r="J13" s="113"/>
      <c r="K13" s="113"/>
      <c r="L13" s="102"/>
      <c r="M13" s="120"/>
      <c r="N13" s="122"/>
    </row>
    <row r="14" spans="2:14" ht="17.25" customHeight="1" x14ac:dyDescent="0.4">
      <c r="B14" s="95" t="s">
        <v>134</v>
      </c>
      <c r="C14" s="86"/>
      <c r="D14" s="86"/>
      <c r="E14" s="86"/>
      <c r="F14" s="86"/>
      <c r="G14" s="86"/>
      <c r="H14" s="86"/>
      <c r="I14" s="86"/>
      <c r="J14" s="87"/>
      <c r="K14" s="50"/>
      <c r="L14" s="86"/>
      <c r="M14" s="88"/>
      <c r="N14" s="91"/>
    </row>
    <row r="15" spans="2:14" ht="17.25" customHeight="1" x14ac:dyDescent="0.4">
      <c r="B15" s="96" t="s">
        <v>135</v>
      </c>
      <c r="C15" s="86"/>
      <c r="D15" s="86"/>
      <c r="E15" s="86"/>
      <c r="F15" s="86"/>
      <c r="G15" s="86"/>
      <c r="H15" s="86"/>
      <c r="I15" s="86"/>
      <c r="J15" s="87"/>
      <c r="K15" s="50"/>
      <c r="L15" s="86"/>
      <c r="M15" s="88"/>
      <c r="N15" s="92"/>
    </row>
    <row r="16" spans="2:14" ht="17.25" customHeight="1" x14ac:dyDescent="0.4">
      <c r="B16" s="8" t="s">
        <v>2</v>
      </c>
      <c r="C16" s="8">
        <f>C14-C15*35</f>
        <v>0</v>
      </c>
      <c r="D16" s="8">
        <f t="shared" ref="D16:I16" si="2">D14-D15*35</f>
        <v>0</v>
      </c>
      <c r="E16" s="8">
        <f t="shared" si="2"/>
        <v>0</v>
      </c>
      <c r="F16" s="8">
        <f t="shared" si="2"/>
        <v>0</v>
      </c>
      <c r="G16" s="8">
        <f t="shared" si="2"/>
        <v>0</v>
      </c>
      <c r="H16" s="8">
        <f t="shared" si="2"/>
        <v>0</v>
      </c>
      <c r="I16" s="8">
        <f t="shared" si="2"/>
        <v>0</v>
      </c>
      <c r="J16" s="8">
        <f>J14-J15*35</f>
        <v>0</v>
      </c>
      <c r="K16" s="28"/>
      <c r="L16" s="8">
        <f>L14-L15*35</f>
        <v>0</v>
      </c>
      <c r="M16" s="8">
        <f>M14-M15*35</f>
        <v>0</v>
      </c>
      <c r="N16" s="85">
        <f>SUM(C16:M16)</f>
        <v>0</v>
      </c>
    </row>
    <row r="17" spans="2:17" ht="17.25" customHeight="1" x14ac:dyDescent="0.4">
      <c r="B17" s="8" t="s">
        <v>17</v>
      </c>
      <c r="C17" s="49"/>
      <c r="D17" s="49"/>
      <c r="E17" s="49"/>
      <c r="F17" s="49"/>
      <c r="G17" s="49"/>
      <c r="H17" s="49"/>
      <c r="I17" s="49"/>
      <c r="J17" s="49"/>
      <c r="K17" s="50"/>
      <c r="L17" s="49"/>
      <c r="M17" s="51"/>
      <c r="N17" s="29"/>
    </row>
    <row r="18" spans="2:17" ht="17.25" customHeight="1" x14ac:dyDescent="0.4">
      <c r="B18" s="8" t="s">
        <v>3</v>
      </c>
      <c r="C18" s="45">
        <f>C16*C17*0.1</f>
        <v>0</v>
      </c>
      <c r="D18" s="45">
        <f t="shared" ref="D18:I18" si="3">D16*D17*0.1</f>
        <v>0</v>
      </c>
      <c r="E18" s="45">
        <f t="shared" si="3"/>
        <v>0</v>
      </c>
      <c r="F18" s="45">
        <f t="shared" si="3"/>
        <v>0</v>
      </c>
      <c r="G18" s="45">
        <f t="shared" si="3"/>
        <v>0</v>
      </c>
      <c r="H18" s="45">
        <f t="shared" si="3"/>
        <v>0</v>
      </c>
      <c r="I18" s="45">
        <f t="shared" si="3"/>
        <v>0</v>
      </c>
      <c r="J18" s="45">
        <f>J16*J17*0.1</f>
        <v>0</v>
      </c>
      <c r="K18" s="46"/>
      <c r="L18" s="45">
        <f>L16*L17*0.1</f>
        <v>0</v>
      </c>
      <c r="M18" s="47">
        <f>M16*M17*0.1</f>
        <v>0</v>
      </c>
      <c r="N18" s="48">
        <f>SUM(D18:M18)</f>
        <v>0</v>
      </c>
    </row>
    <row r="20" spans="2:17" ht="24" customHeight="1" x14ac:dyDescent="0.4">
      <c r="B20" s="93" t="s">
        <v>13</v>
      </c>
    </row>
    <row r="21" spans="2:17" ht="17.25" customHeight="1" x14ac:dyDescent="0.4">
      <c r="B21" s="123" t="s">
        <v>16</v>
      </c>
      <c r="C21" s="101" t="s">
        <v>19</v>
      </c>
      <c r="D21" s="101" t="s">
        <v>26</v>
      </c>
      <c r="E21" s="101" t="s">
        <v>27</v>
      </c>
      <c r="F21" s="101" t="s">
        <v>28</v>
      </c>
      <c r="G21" s="101" t="s">
        <v>21</v>
      </c>
      <c r="H21" s="101" t="s">
        <v>29</v>
      </c>
      <c r="I21" s="102" t="s">
        <v>10</v>
      </c>
      <c r="J21" s="113" t="s">
        <v>30</v>
      </c>
      <c r="K21" s="102" t="s">
        <v>11</v>
      </c>
      <c r="L21" s="112" t="s">
        <v>23</v>
      </c>
      <c r="M21" s="112" t="s">
        <v>12</v>
      </c>
      <c r="N21" s="101" t="s">
        <v>6</v>
      </c>
      <c r="O21" s="114" t="s">
        <v>7</v>
      </c>
      <c r="P21" s="115" t="s">
        <v>25</v>
      </c>
    </row>
    <row r="22" spans="2:17" ht="17.25" customHeight="1" x14ac:dyDescent="0.4">
      <c r="B22" s="124"/>
      <c r="C22" s="102"/>
      <c r="D22" s="102"/>
      <c r="E22" s="102"/>
      <c r="F22" s="102"/>
      <c r="G22" s="102"/>
      <c r="H22" s="102"/>
      <c r="I22" s="118"/>
      <c r="J22" s="118"/>
      <c r="K22" s="118"/>
      <c r="L22" s="102"/>
      <c r="M22" s="113"/>
      <c r="N22" s="102"/>
      <c r="O22" s="114"/>
      <c r="P22" s="116"/>
    </row>
    <row r="23" spans="2:17" ht="17.25" customHeight="1" x14ac:dyDescent="0.4">
      <c r="B23" s="95" t="s">
        <v>134</v>
      </c>
      <c r="C23" s="86"/>
      <c r="D23" s="86"/>
      <c r="E23" s="86"/>
      <c r="F23" s="86"/>
      <c r="G23" s="86"/>
      <c r="H23" s="86"/>
      <c r="I23" s="89"/>
      <c r="J23" s="89"/>
      <c r="K23" s="89"/>
      <c r="L23" s="86"/>
      <c r="M23" s="50"/>
      <c r="N23" s="86"/>
      <c r="O23" s="51"/>
      <c r="P23" s="91"/>
    </row>
    <row r="24" spans="2:17" ht="17.25" customHeight="1" x14ac:dyDescent="0.4">
      <c r="B24" s="96" t="s">
        <v>135</v>
      </c>
      <c r="C24" s="86"/>
      <c r="D24" s="86"/>
      <c r="E24" s="86"/>
      <c r="F24" s="86"/>
      <c r="G24" s="86"/>
      <c r="H24" s="86"/>
      <c r="I24" s="89"/>
      <c r="J24" s="89"/>
      <c r="K24" s="89"/>
      <c r="L24" s="86"/>
      <c r="M24" s="50"/>
      <c r="N24" s="86"/>
      <c r="O24" s="51"/>
      <c r="P24" s="92"/>
    </row>
    <row r="25" spans="2:17" ht="17.25" customHeight="1" x14ac:dyDescent="0.4">
      <c r="B25" s="8" t="s">
        <v>2</v>
      </c>
      <c r="C25" s="8">
        <f>C23-C24*35</f>
        <v>0</v>
      </c>
      <c r="D25" s="8">
        <f t="shared" ref="D25:K25" si="4">D23-D24*35</f>
        <v>0</v>
      </c>
      <c r="E25" s="8">
        <f t="shared" si="4"/>
        <v>0</v>
      </c>
      <c r="F25" s="8">
        <f t="shared" si="4"/>
        <v>0</v>
      </c>
      <c r="G25" s="8">
        <f t="shared" si="4"/>
        <v>0</v>
      </c>
      <c r="H25" s="8">
        <f t="shared" si="4"/>
        <v>0</v>
      </c>
      <c r="I25" s="8">
        <f t="shared" si="4"/>
        <v>0</v>
      </c>
      <c r="J25" s="8">
        <f t="shared" si="4"/>
        <v>0</v>
      </c>
      <c r="K25" s="8">
        <f t="shared" si="4"/>
        <v>0</v>
      </c>
      <c r="L25" s="8">
        <f>L23-L24*35</f>
        <v>0</v>
      </c>
      <c r="M25" s="28"/>
      <c r="N25" s="8">
        <f>N23-N24*35</f>
        <v>0</v>
      </c>
      <c r="O25" s="8">
        <f>O23-O24*35</f>
        <v>0</v>
      </c>
      <c r="P25" s="85">
        <f>SUM(C25:O25)</f>
        <v>0</v>
      </c>
    </row>
    <row r="26" spans="2:17" ht="17.25" customHeight="1" x14ac:dyDescent="0.4">
      <c r="B26" s="8" t="s">
        <v>17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50"/>
      <c r="N26" s="49"/>
      <c r="O26" s="51"/>
      <c r="P26" s="28"/>
    </row>
    <row r="27" spans="2:17" ht="17.25" customHeight="1" x14ac:dyDescent="0.4">
      <c r="B27" s="8" t="s">
        <v>3</v>
      </c>
      <c r="C27" s="45">
        <f>C25*C26*0.1</f>
        <v>0</v>
      </c>
      <c r="D27" s="45">
        <f t="shared" ref="D27:O27" si="5">D25*D26*0.1</f>
        <v>0</v>
      </c>
      <c r="E27" s="45">
        <f t="shared" si="5"/>
        <v>0</v>
      </c>
      <c r="F27" s="45">
        <f t="shared" si="5"/>
        <v>0</v>
      </c>
      <c r="G27" s="45">
        <f t="shared" si="5"/>
        <v>0</v>
      </c>
      <c r="H27" s="45">
        <f t="shared" si="5"/>
        <v>0</v>
      </c>
      <c r="I27" s="45">
        <f t="shared" si="5"/>
        <v>0</v>
      </c>
      <c r="J27" s="45">
        <f t="shared" si="5"/>
        <v>0</v>
      </c>
      <c r="K27" s="45">
        <f t="shared" si="5"/>
        <v>0</v>
      </c>
      <c r="L27" s="45">
        <f t="shared" si="5"/>
        <v>0</v>
      </c>
      <c r="M27" s="46"/>
      <c r="N27" s="45">
        <f t="shared" si="5"/>
        <v>0</v>
      </c>
      <c r="O27" s="47">
        <f t="shared" si="5"/>
        <v>0</v>
      </c>
      <c r="P27" s="48">
        <f>SUM(C27:O27)</f>
        <v>0</v>
      </c>
    </row>
    <row r="29" spans="2:17" ht="24" customHeight="1" x14ac:dyDescent="0.4">
      <c r="B29" s="93" t="s">
        <v>14</v>
      </c>
    </row>
    <row r="30" spans="2:17" ht="17.25" customHeight="1" x14ac:dyDescent="0.4">
      <c r="B30" s="123" t="s">
        <v>16</v>
      </c>
      <c r="C30" s="101" t="s">
        <v>19</v>
      </c>
      <c r="D30" s="101" t="s">
        <v>26</v>
      </c>
      <c r="E30" s="101" t="s">
        <v>27</v>
      </c>
      <c r="F30" s="101" t="s">
        <v>28</v>
      </c>
      <c r="G30" s="101" t="s">
        <v>21</v>
      </c>
      <c r="H30" s="101" t="s">
        <v>29</v>
      </c>
      <c r="I30" s="102" t="s">
        <v>10</v>
      </c>
      <c r="J30" s="113" t="s">
        <v>30</v>
      </c>
      <c r="K30" s="102" t="s">
        <v>11</v>
      </c>
      <c r="L30" s="112" t="s">
        <v>15</v>
      </c>
      <c r="M30" s="112" t="s">
        <v>23</v>
      </c>
      <c r="N30" s="113" t="s">
        <v>63</v>
      </c>
      <c r="O30" s="102" t="s">
        <v>6</v>
      </c>
      <c r="P30" s="119" t="s">
        <v>7</v>
      </c>
      <c r="Q30" s="116" t="s">
        <v>25</v>
      </c>
    </row>
    <row r="31" spans="2:17" ht="17.25" customHeight="1" x14ac:dyDescent="0.4">
      <c r="B31" s="124"/>
      <c r="C31" s="102"/>
      <c r="D31" s="102"/>
      <c r="E31" s="102"/>
      <c r="F31" s="102"/>
      <c r="G31" s="102"/>
      <c r="H31" s="102"/>
      <c r="I31" s="118"/>
      <c r="J31" s="118"/>
      <c r="K31" s="118"/>
      <c r="L31" s="102"/>
      <c r="M31" s="102"/>
      <c r="N31" s="117"/>
      <c r="O31" s="118"/>
      <c r="P31" s="120"/>
      <c r="Q31" s="125"/>
    </row>
    <row r="32" spans="2:17" ht="17.25" customHeight="1" x14ac:dyDescent="0.4">
      <c r="B32" s="95" t="s">
        <v>134</v>
      </c>
      <c r="C32" s="86"/>
      <c r="D32" s="86"/>
      <c r="E32" s="86"/>
      <c r="F32" s="86"/>
      <c r="G32" s="86"/>
      <c r="H32" s="86"/>
      <c r="I32" s="89"/>
      <c r="J32" s="89"/>
      <c r="K32" s="89"/>
      <c r="L32" s="86"/>
      <c r="M32" s="86"/>
      <c r="N32" s="50"/>
      <c r="O32" s="89"/>
      <c r="P32" s="88"/>
      <c r="Q32" s="91"/>
    </row>
    <row r="33" spans="2:17" ht="17.25" customHeight="1" x14ac:dyDescent="0.4">
      <c r="B33" s="96" t="s">
        <v>135</v>
      </c>
      <c r="C33" s="86"/>
      <c r="D33" s="86"/>
      <c r="E33" s="86"/>
      <c r="F33" s="86"/>
      <c r="G33" s="86"/>
      <c r="H33" s="86"/>
      <c r="I33" s="89"/>
      <c r="J33" s="89"/>
      <c r="K33" s="89"/>
      <c r="L33" s="86"/>
      <c r="M33" s="86"/>
      <c r="N33" s="50"/>
      <c r="O33" s="89"/>
      <c r="P33" s="88"/>
      <c r="Q33" s="92"/>
    </row>
    <row r="34" spans="2:17" ht="17.25" customHeight="1" x14ac:dyDescent="0.4">
      <c r="B34" s="8" t="s">
        <v>2</v>
      </c>
      <c r="C34" s="8">
        <f>C32-C33*35</f>
        <v>0</v>
      </c>
      <c r="D34" s="8">
        <f t="shared" ref="D34:P34" si="6">D32-D33*35</f>
        <v>0</v>
      </c>
      <c r="E34" s="8">
        <f t="shared" si="6"/>
        <v>0</v>
      </c>
      <c r="F34" s="8">
        <f t="shared" si="6"/>
        <v>0</v>
      </c>
      <c r="G34" s="8">
        <f t="shared" si="6"/>
        <v>0</v>
      </c>
      <c r="H34" s="8">
        <f t="shared" si="6"/>
        <v>0</v>
      </c>
      <c r="I34" s="8">
        <f t="shared" si="6"/>
        <v>0</v>
      </c>
      <c r="J34" s="8">
        <f t="shared" si="6"/>
        <v>0</v>
      </c>
      <c r="K34" s="8">
        <f t="shared" si="6"/>
        <v>0</v>
      </c>
      <c r="L34" s="8">
        <f t="shared" si="6"/>
        <v>0</v>
      </c>
      <c r="M34" s="8">
        <f t="shared" si="6"/>
        <v>0</v>
      </c>
      <c r="N34" s="50"/>
      <c r="O34" s="8">
        <f t="shared" si="6"/>
        <v>0</v>
      </c>
      <c r="P34" s="8">
        <f t="shared" si="6"/>
        <v>0</v>
      </c>
      <c r="Q34" s="85">
        <f>SUM(C34:P34)</f>
        <v>0</v>
      </c>
    </row>
    <row r="35" spans="2:17" ht="17.25" customHeight="1" x14ac:dyDescent="0.4">
      <c r="B35" s="8" t="s">
        <v>17</v>
      </c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50"/>
      <c r="O35" s="49"/>
      <c r="P35" s="51"/>
      <c r="Q35" s="28"/>
    </row>
    <row r="36" spans="2:17" ht="17.25" customHeight="1" x14ac:dyDescent="0.4">
      <c r="B36" s="8" t="s">
        <v>3</v>
      </c>
      <c r="C36" s="45">
        <f>C34*C35*0.1</f>
        <v>0</v>
      </c>
      <c r="D36" s="45">
        <f t="shared" ref="D36:L36" si="7">D34*D35*0.1</f>
        <v>0</v>
      </c>
      <c r="E36" s="45">
        <f t="shared" si="7"/>
        <v>0</v>
      </c>
      <c r="F36" s="45">
        <f t="shared" si="7"/>
        <v>0</v>
      </c>
      <c r="G36" s="45">
        <f t="shared" si="7"/>
        <v>0</v>
      </c>
      <c r="H36" s="45">
        <f t="shared" si="7"/>
        <v>0</v>
      </c>
      <c r="I36" s="45">
        <f t="shared" si="7"/>
        <v>0</v>
      </c>
      <c r="J36" s="45">
        <f t="shared" si="7"/>
        <v>0</v>
      </c>
      <c r="K36" s="45">
        <f t="shared" si="7"/>
        <v>0</v>
      </c>
      <c r="L36" s="45">
        <f t="shared" si="7"/>
        <v>0</v>
      </c>
      <c r="M36" s="45">
        <f>M34*M35*0.1</f>
        <v>0</v>
      </c>
      <c r="N36" s="46"/>
      <c r="O36" s="45">
        <f>O34*O35*0.1</f>
        <v>0</v>
      </c>
      <c r="P36" s="47">
        <f>P34*P35*0.1</f>
        <v>0</v>
      </c>
      <c r="Q36" s="48">
        <f>SUM(D36:P36)</f>
        <v>0</v>
      </c>
    </row>
  </sheetData>
  <sheetProtection algorithmName="SHA-512" hashValue="gi5XD+KNCPGCY/IL5W7yK1KkIjzIvhRALkkI2/otQdsU/KgZ+RF2f3Y1BuJSsjyAoiM8KmnCDbfhZwYnn6Kzrw==" saltValue="j1QLvFDONO9BgdCzAblCLQ==" spinCount="100000" sheet="1" objects="1" scenarios="1" insertColumns="0" insertRows="0" deleteColumns="0" deleteRows="0"/>
  <mergeCells count="57">
    <mergeCell ref="M3:M4"/>
    <mergeCell ref="C3:C4"/>
    <mergeCell ref="D3:D4"/>
    <mergeCell ref="E3:E4"/>
    <mergeCell ref="F3:F4"/>
    <mergeCell ref="G3:G4"/>
    <mergeCell ref="H3:H4"/>
    <mergeCell ref="C21:C22"/>
    <mergeCell ref="I3:I4"/>
    <mergeCell ref="J3:J4"/>
    <mergeCell ref="K3:K4"/>
    <mergeCell ref="L3:L4"/>
    <mergeCell ref="L21:L22"/>
    <mergeCell ref="K21:K22"/>
    <mergeCell ref="G12:G13"/>
    <mergeCell ref="H12:H13"/>
    <mergeCell ref="I12:I13"/>
    <mergeCell ref="J12:J13"/>
    <mergeCell ref="K12:K13"/>
    <mergeCell ref="L12:L13"/>
    <mergeCell ref="M21:M22"/>
    <mergeCell ref="N21:N22"/>
    <mergeCell ref="O21:O22"/>
    <mergeCell ref="D21:D22"/>
    <mergeCell ref="E21:E22"/>
    <mergeCell ref="F21:F22"/>
    <mergeCell ref="G21:G22"/>
    <mergeCell ref="H21:H22"/>
    <mergeCell ref="I21:I22"/>
    <mergeCell ref="F30:F31"/>
    <mergeCell ref="G30:G31"/>
    <mergeCell ref="H30:H31"/>
    <mergeCell ref="I30:I31"/>
    <mergeCell ref="J21:J22"/>
    <mergeCell ref="N3:N4"/>
    <mergeCell ref="P30:P31"/>
    <mergeCell ref="Q30:Q31"/>
    <mergeCell ref="B3:B4"/>
    <mergeCell ref="B21:B22"/>
    <mergeCell ref="B30:B31"/>
    <mergeCell ref="J30:J31"/>
    <mergeCell ref="K30:K31"/>
    <mergeCell ref="L30:L31"/>
    <mergeCell ref="M30:M31"/>
    <mergeCell ref="N30:N31"/>
    <mergeCell ref="O30:O31"/>
    <mergeCell ref="P21:P22"/>
    <mergeCell ref="C30:C31"/>
    <mergeCell ref="D30:D31"/>
    <mergeCell ref="E30:E31"/>
    <mergeCell ref="M12:M13"/>
    <mergeCell ref="N12:N13"/>
    <mergeCell ref="B12:B13"/>
    <mergeCell ref="C12:C13"/>
    <mergeCell ref="D12:D13"/>
    <mergeCell ref="E12:E13"/>
    <mergeCell ref="F12:F13"/>
  </mergeCells>
  <phoneticPr fontId="1"/>
  <pageMargins left="0.11811023622047244" right="0.11811023622047244" top="0.74803149606299213" bottom="0.74803149606299213" header="0.31496062992125984" footer="0.31496062992125984"/>
  <pageSetup paperSize="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B1:M26"/>
  <sheetViews>
    <sheetView view="pageBreakPreview" topLeftCell="A14" zoomScale="55" zoomScaleNormal="70" zoomScaleSheetLayoutView="55" workbookViewId="0">
      <selection activeCell="D9" sqref="D9:G9"/>
    </sheetView>
  </sheetViews>
  <sheetFormatPr defaultColWidth="3.625" defaultRowHeight="21" customHeight="1" x14ac:dyDescent="0.4"/>
  <cols>
    <col min="1" max="1" width="42.375" style="9" customWidth="1"/>
    <col min="2" max="2" width="3.625" style="9"/>
    <col min="3" max="13" width="14.625" style="9" customWidth="1"/>
    <col min="14" max="16384" width="3.625" style="9"/>
  </cols>
  <sheetData>
    <row r="1" spans="2:13" ht="84.75" customHeight="1" x14ac:dyDescent="0.4"/>
    <row r="2" spans="2:13" ht="21" customHeight="1" x14ac:dyDescent="0.4">
      <c r="B2" s="24"/>
      <c r="C2" s="12" t="s">
        <v>55</v>
      </c>
      <c r="D2" s="25" t="s">
        <v>37</v>
      </c>
      <c r="E2" s="12" t="s">
        <v>39</v>
      </c>
      <c r="F2" s="25" t="s">
        <v>41</v>
      </c>
      <c r="G2" s="12" t="s">
        <v>43</v>
      </c>
      <c r="H2" s="25" t="s">
        <v>56</v>
      </c>
      <c r="I2" s="12" t="s">
        <v>57</v>
      </c>
      <c r="J2" s="25" t="s">
        <v>58</v>
      </c>
      <c r="K2" s="12" t="s">
        <v>48</v>
      </c>
      <c r="L2" s="25" t="s">
        <v>50</v>
      </c>
      <c r="M2" s="14" t="s">
        <v>52</v>
      </c>
    </row>
    <row r="3" spans="2:13" ht="21" customHeight="1" x14ac:dyDescent="0.4">
      <c r="B3" s="126" t="s">
        <v>59</v>
      </c>
      <c r="C3" s="53"/>
      <c r="D3" s="54"/>
      <c r="E3" s="53"/>
      <c r="F3" s="54"/>
      <c r="G3" s="53"/>
      <c r="H3" s="54"/>
      <c r="I3" s="53"/>
      <c r="J3" s="54"/>
      <c r="K3" s="53"/>
      <c r="L3" s="54"/>
      <c r="M3" s="55"/>
    </row>
    <row r="4" spans="2:13" ht="21" customHeight="1" x14ac:dyDescent="0.4">
      <c r="B4" s="126"/>
      <c r="C4" s="56"/>
      <c r="D4" s="57"/>
      <c r="E4" s="56"/>
      <c r="F4" s="57"/>
      <c r="G4" s="56"/>
      <c r="H4" s="57"/>
      <c r="I4" s="56"/>
      <c r="J4" s="57"/>
      <c r="K4" s="56"/>
      <c r="L4" s="57"/>
      <c r="M4" s="58"/>
    </row>
    <row r="5" spans="2:13" ht="21" customHeight="1" x14ac:dyDescent="0.4">
      <c r="B5" s="126"/>
      <c r="C5" s="56"/>
      <c r="D5" s="57"/>
      <c r="E5" s="56"/>
      <c r="F5" s="57"/>
      <c r="G5" s="56"/>
      <c r="H5" s="57"/>
      <c r="I5" s="56"/>
      <c r="J5" s="57"/>
      <c r="K5" s="56"/>
      <c r="L5" s="57"/>
      <c r="M5" s="58"/>
    </row>
    <row r="6" spans="2:13" ht="21" customHeight="1" x14ac:dyDescent="0.4">
      <c r="B6" s="126"/>
      <c r="C6" s="56"/>
      <c r="D6" s="57"/>
      <c r="E6" s="56"/>
      <c r="F6" s="57"/>
      <c r="G6" s="56"/>
      <c r="H6" s="57"/>
      <c r="I6" s="56"/>
      <c r="J6" s="57"/>
      <c r="K6" s="56"/>
      <c r="L6" s="57"/>
      <c r="M6" s="58"/>
    </row>
    <row r="7" spans="2:13" ht="21" customHeight="1" x14ac:dyDescent="0.4">
      <c r="B7" s="126"/>
      <c r="C7" s="59"/>
      <c r="D7" s="60"/>
      <c r="E7" s="59"/>
      <c r="F7" s="60"/>
      <c r="G7" s="59"/>
      <c r="H7" s="60"/>
      <c r="I7" s="59"/>
      <c r="J7" s="60"/>
      <c r="K7" s="59"/>
      <c r="L7" s="60"/>
      <c r="M7" s="61"/>
    </row>
    <row r="8" spans="2:13" ht="21" customHeight="1" x14ac:dyDescent="0.4">
      <c r="B8" s="126" t="s">
        <v>60</v>
      </c>
      <c r="C8" s="53"/>
      <c r="D8" s="54"/>
      <c r="E8" s="53"/>
      <c r="F8" s="54"/>
      <c r="G8" s="53"/>
      <c r="H8" s="54"/>
      <c r="I8" s="53"/>
      <c r="J8" s="54"/>
      <c r="K8" s="53"/>
      <c r="L8" s="54"/>
      <c r="M8" s="55"/>
    </row>
    <row r="9" spans="2:13" ht="21" customHeight="1" x14ac:dyDescent="0.4">
      <c r="B9" s="126"/>
      <c r="C9" s="56"/>
      <c r="D9" s="57"/>
      <c r="E9" s="56"/>
      <c r="F9" s="57"/>
      <c r="G9" s="56"/>
      <c r="H9" s="57"/>
      <c r="I9" s="56"/>
      <c r="J9" s="57"/>
      <c r="K9" s="56"/>
      <c r="L9" s="57"/>
      <c r="M9" s="58"/>
    </row>
    <row r="10" spans="2:13" ht="21" customHeight="1" x14ac:dyDescent="0.4">
      <c r="B10" s="126"/>
      <c r="C10" s="56"/>
      <c r="D10" s="57"/>
      <c r="E10" s="56"/>
      <c r="F10" s="57"/>
      <c r="G10" s="56"/>
      <c r="H10" s="57"/>
      <c r="I10" s="56"/>
      <c r="J10" s="57"/>
      <c r="K10" s="56"/>
      <c r="L10" s="57"/>
      <c r="M10" s="58"/>
    </row>
    <row r="11" spans="2:13" ht="21" customHeight="1" x14ac:dyDescent="0.4">
      <c r="B11" s="126"/>
      <c r="C11" s="56"/>
      <c r="D11" s="57"/>
      <c r="E11" s="56"/>
      <c r="F11" s="57"/>
      <c r="G11" s="56"/>
      <c r="H11" s="57"/>
      <c r="I11" s="56"/>
      <c r="J11" s="57"/>
      <c r="K11" s="56"/>
      <c r="L11" s="57"/>
      <c r="M11" s="58"/>
    </row>
    <row r="12" spans="2:13" ht="21" customHeight="1" x14ac:dyDescent="0.4">
      <c r="B12" s="126"/>
      <c r="C12" s="56"/>
      <c r="D12" s="57"/>
      <c r="E12" s="56"/>
      <c r="F12" s="57"/>
      <c r="G12" s="56"/>
      <c r="H12" s="57"/>
      <c r="I12" s="56"/>
      <c r="J12" s="57"/>
      <c r="K12" s="56"/>
      <c r="L12" s="57"/>
      <c r="M12" s="58"/>
    </row>
    <row r="13" spans="2:13" ht="21" customHeight="1" x14ac:dyDescent="0.4">
      <c r="B13" s="126"/>
      <c r="C13" s="56"/>
      <c r="D13" s="57"/>
      <c r="E13" s="56"/>
      <c r="F13" s="57"/>
      <c r="G13" s="56"/>
      <c r="H13" s="57"/>
      <c r="I13" s="56"/>
      <c r="J13" s="57"/>
      <c r="K13" s="56"/>
      <c r="L13" s="57"/>
      <c r="M13" s="58"/>
    </row>
    <row r="14" spans="2:13" ht="21" customHeight="1" x14ac:dyDescent="0.4">
      <c r="B14" s="126"/>
      <c r="C14" s="56"/>
      <c r="D14" s="57"/>
      <c r="E14" s="56"/>
      <c r="F14" s="57"/>
      <c r="G14" s="56"/>
      <c r="H14" s="57"/>
      <c r="I14" s="56"/>
      <c r="J14" s="57"/>
      <c r="K14" s="56"/>
      <c r="L14" s="57"/>
      <c r="M14" s="58"/>
    </row>
    <row r="15" spans="2:13" ht="21" customHeight="1" x14ac:dyDescent="0.4">
      <c r="B15" s="126"/>
      <c r="C15" s="56"/>
      <c r="D15" s="57"/>
      <c r="E15" s="56"/>
      <c r="F15" s="57"/>
      <c r="G15" s="56"/>
      <c r="H15" s="57"/>
      <c r="I15" s="56"/>
      <c r="J15" s="57"/>
      <c r="K15" s="56"/>
      <c r="L15" s="57"/>
      <c r="M15" s="58"/>
    </row>
    <row r="16" spans="2:13" ht="21" customHeight="1" x14ac:dyDescent="0.4">
      <c r="B16" s="126"/>
      <c r="C16" s="56"/>
      <c r="D16" s="57"/>
      <c r="E16" s="56"/>
      <c r="F16" s="57"/>
      <c r="G16" s="56"/>
      <c r="H16" s="57"/>
      <c r="I16" s="56"/>
      <c r="J16" s="57"/>
      <c r="K16" s="56"/>
      <c r="L16" s="57"/>
      <c r="M16" s="58"/>
    </row>
    <row r="17" spans="2:13" ht="21" customHeight="1" x14ac:dyDescent="0.4">
      <c r="B17" s="126"/>
      <c r="C17" s="59"/>
      <c r="D17" s="60"/>
      <c r="E17" s="59"/>
      <c r="F17" s="60"/>
      <c r="G17" s="59"/>
      <c r="H17" s="60"/>
      <c r="I17" s="59"/>
      <c r="J17" s="60"/>
      <c r="K17" s="59"/>
      <c r="L17" s="60"/>
      <c r="M17" s="61"/>
    </row>
    <row r="18" spans="2:13" ht="21" customHeight="1" x14ac:dyDescent="0.4">
      <c r="B18" s="126" t="s">
        <v>61</v>
      </c>
      <c r="C18" s="53"/>
      <c r="D18" s="54"/>
      <c r="E18" s="53"/>
      <c r="F18" s="54"/>
      <c r="G18" s="53"/>
      <c r="H18" s="54"/>
      <c r="I18" s="53"/>
      <c r="J18" s="54"/>
      <c r="K18" s="53"/>
      <c r="L18" s="54"/>
      <c r="M18" s="55"/>
    </row>
    <row r="19" spans="2:13" ht="21" customHeight="1" x14ac:dyDescent="0.4">
      <c r="B19" s="126"/>
      <c r="C19" s="56"/>
      <c r="D19" s="57"/>
      <c r="E19" s="56"/>
      <c r="F19" s="57"/>
      <c r="G19" s="56"/>
      <c r="H19" s="57"/>
      <c r="I19" s="56"/>
      <c r="J19" s="57"/>
      <c r="K19" s="56"/>
      <c r="L19" s="57"/>
      <c r="M19" s="58"/>
    </row>
    <row r="20" spans="2:13" ht="21" customHeight="1" x14ac:dyDescent="0.4">
      <c r="B20" s="126"/>
      <c r="C20" s="56"/>
      <c r="D20" s="57"/>
      <c r="E20" s="56"/>
      <c r="F20" s="57"/>
      <c r="G20" s="56"/>
      <c r="H20" s="57"/>
      <c r="I20" s="56"/>
      <c r="J20" s="57"/>
      <c r="K20" s="56"/>
      <c r="L20" s="57"/>
      <c r="M20" s="58"/>
    </row>
    <row r="21" spans="2:13" ht="21" customHeight="1" x14ac:dyDescent="0.4">
      <c r="B21" s="126"/>
      <c r="C21" s="56"/>
      <c r="D21" s="57"/>
      <c r="E21" s="56"/>
      <c r="F21" s="57"/>
      <c r="G21" s="56"/>
      <c r="H21" s="57"/>
      <c r="I21" s="56"/>
      <c r="J21" s="57"/>
      <c r="K21" s="56"/>
      <c r="L21" s="57"/>
      <c r="M21" s="58"/>
    </row>
    <row r="22" spans="2:13" ht="21" customHeight="1" x14ac:dyDescent="0.4">
      <c r="B22" s="126"/>
      <c r="C22" s="59"/>
      <c r="D22" s="60"/>
      <c r="E22" s="59"/>
      <c r="F22" s="60"/>
      <c r="G22" s="59"/>
      <c r="H22" s="60"/>
      <c r="I22" s="59"/>
      <c r="J22" s="60"/>
      <c r="K22" s="59"/>
      <c r="L22" s="60"/>
      <c r="M22" s="61"/>
    </row>
    <row r="23" spans="2:13" ht="21" customHeight="1" x14ac:dyDescent="0.4">
      <c r="B23" s="127" t="s">
        <v>62</v>
      </c>
      <c r="C23" s="56"/>
      <c r="D23" s="57"/>
      <c r="E23" s="56"/>
      <c r="F23" s="57"/>
      <c r="G23" s="56"/>
      <c r="H23" s="57"/>
      <c r="I23" s="56"/>
      <c r="J23" s="57"/>
      <c r="K23" s="56"/>
      <c r="L23" s="57"/>
      <c r="M23" s="58"/>
    </row>
    <row r="24" spans="2:13" ht="21" customHeight="1" x14ac:dyDescent="0.4">
      <c r="B24" s="127"/>
      <c r="C24" s="56"/>
      <c r="D24" s="57"/>
      <c r="E24" s="56"/>
      <c r="F24" s="57"/>
      <c r="G24" s="56"/>
      <c r="H24" s="57"/>
      <c r="I24" s="56"/>
      <c r="J24" s="57"/>
      <c r="K24" s="56"/>
      <c r="L24" s="57"/>
      <c r="M24" s="58"/>
    </row>
    <row r="25" spans="2:13" ht="21" customHeight="1" x14ac:dyDescent="0.4">
      <c r="B25" s="128"/>
      <c r="C25" s="59"/>
      <c r="D25" s="60"/>
      <c r="E25" s="59"/>
      <c r="F25" s="60"/>
      <c r="G25" s="59"/>
      <c r="H25" s="60"/>
      <c r="I25" s="59"/>
      <c r="J25" s="60"/>
      <c r="K25" s="59"/>
      <c r="L25" s="60"/>
      <c r="M25" s="61"/>
    </row>
    <row r="26" spans="2:13" ht="79.5" customHeight="1" x14ac:dyDescent="0.4">
      <c r="B26" s="52" t="s">
        <v>106</v>
      </c>
      <c r="C26" s="82"/>
      <c r="D26" s="83"/>
      <c r="E26" s="83"/>
      <c r="F26" s="83"/>
      <c r="G26" s="83"/>
      <c r="H26" s="83"/>
      <c r="I26" s="83"/>
      <c r="J26" s="83"/>
      <c r="K26" s="83"/>
      <c r="L26" s="83"/>
      <c r="M26" s="84"/>
    </row>
  </sheetData>
  <sheetProtection password="E9FE" sheet="1" objects="1" scenarios="1"/>
  <mergeCells count="4">
    <mergeCell ref="B3:B7"/>
    <mergeCell ref="B8:B17"/>
    <mergeCell ref="B18:B22"/>
    <mergeCell ref="B23:B2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  <pageSetUpPr fitToPage="1"/>
  </sheetPr>
  <dimension ref="B1:BP32"/>
  <sheetViews>
    <sheetView view="pageBreakPreview" zoomScale="55" zoomScaleNormal="55" zoomScaleSheetLayoutView="55" workbookViewId="0">
      <selection activeCell="D9" sqref="D9:G9"/>
    </sheetView>
  </sheetViews>
  <sheetFormatPr defaultColWidth="3.625" defaultRowHeight="21" customHeight="1" x14ac:dyDescent="0.4"/>
  <cols>
    <col min="1" max="1" width="25.25" style="9" customWidth="1"/>
    <col min="2" max="2" width="6.75" style="9" customWidth="1"/>
    <col min="3" max="3" width="0.5" style="9" customWidth="1"/>
    <col min="4" max="7" width="3.625" style="9"/>
    <col min="8" max="8" width="0.625" style="9" customWidth="1"/>
    <col min="9" max="9" width="0.5" style="9" customWidth="1"/>
    <col min="10" max="13" width="3.625" style="9"/>
    <col min="14" max="15" width="0.5" style="9" customWidth="1"/>
    <col min="16" max="19" width="3.625" style="9"/>
    <col min="20" max="21" width="0.5" style="9" customWidth="1"/>
    <col min="22" max="25" width="3.625" style="9"/>
    <col min="26" max="27" width="0.5" style="9" customWidth="1"/>
    <col min="28" max="31" width="3.625" style="9"/>
    <col min="32" max="33" width="0.5" style="9" customWidth="1"/>
    <col min="34" max="37" width="3.625" style="9"/>
    <col min="38" max="39" width="0.5" style="9" customWidth="1"/>
    <col min="40" max="43" width="3.625" style="9"/>
    <col min="44" max="45" width="0.5" style="9" customWidth="1"/>
    <col min="46" max="49" width="3.625" style="9"/>
    <col min="50" max="51" width="0.5" style="9" customWidth="1"/>
    <col min="52" max="55" width="3.625" style="9"/>
    <col min="56" max="57" width="0.5" style="9" customWidth="1"/>
    <col min="58" max="61" width="3.625" style="9"/>
    <col min="62" max="63" width="0.5" style="9" customWidth="1"/>
    <col min="64" max="67" width="3.625" style="9"/>
    <col min="68" max="68" width="0.5" style="9" customWidth="1"/>
    <col min="69" max="16384" width="3.625" style="9"/>
  </cols>
  <sheetData>
    <row r="1" spans="2:68" ht="76.5" customHeight="1" x14ac:dyDescent="0.4"/>
    <row r="2" spans="2:68" ht="21" customHeight="1" x14ac:dyDescent="0.4">
      <c r="C2" s="22"/>
      <c r="D2" s="142" t="s">
        <v>31</v>
      </c>
      <c r="E2" s="142"/>
      <c r="F2" s="142"/>
      <c r="G2" s="142"/>
      <c r="H2" s="14"/>
      <c r="I2" s="13"/>
      <c r="J2" s="142" t="s">
        <v>38</v>
      </c>
      <c r="K2" s="142"/>
      <c r="L2" s="142"/>
      <c r="M2" s="142"/>
      <c r="N2" s="13"/>
      <c r="O2" s="22"/>
      <c r="P2" s="142" t="s">
        <v>40</v>
      </c>
      <c r="Q2" s="142"/>
      <c r="R2" s="142"/>
      <c r="S2" s="142"/>
      <c r="T2" s="23"/>
      <c r="U2" s="13"/>
      <c r="V2" s="142" t="s">
        <v>42</v>
      </c>
      <c r="W2" s="142"/>
      <c r="X2" s="142"/>
      <c r="Y2" s="142"/>
      <c r="Z2" s="13"/>
      <c r="AA2" s="22"/>
      <c r="AB2" s="142" t="s">
        <v>44</v>
      </c>
      <c r="AC2" s="142"/>
      <c r="AD2" s="142"/>
      <c r="AE2" s="142"/>
      <c r="AF2" s="23"/>
      <c r="AG2" s="13"/>
      <c r="AH2" s="142" t="s">
        <v>45</v>
      </c>
      <c r="AI2" s="142"/>
      <c r="AJ2" s="142"/>
      <c r="AK2" s="142"/>
      <c r="AL2" s="13"/>
      <c r="AM2" s="22"/>
      <c r="AN2" s="142" t="s">
        <v>46</v>
      </c>
      <c r="AO2" s="142"/>
      <c r="AP2" s="142"/>
      <c r="AQ2" s="142"/>
      <c r="AR2" s="23"/>
      <c r="AS2" s="13"/>
      <c r="AT2" s="142" t="s">
        <v>47</v>
      </c>
      <c r="AU2" s="142"/>
      <c r="AV2" s="142"/>
      <c r="AW2" s="142"/>
      <c r="AX2" s="13"/>
      <c r="AY2" s="22"/>
      <c r="AZ2" s="142" t="s">
        <v>49</v>
      </c>
      <c r="BA2" s="142"/>
      <c r="BB2" s="142"/>
      <c r="BC2" s="142"/>
      <c r="BD2" s="23"/>
      <c r="BE2" s="13"/>
      <c r="BF2" s="142" t="s">
        <v>51</v>
      </c>
      <c r="BG2" s="142"/>
      <c r="BH2" s="142"/>
      <c r="BI2" s="142"/>
      <c r="BJ2" s="13"/>
      <c r="BK2" s="22"/>
      <c r="BL2" s="142" t="s">
        <v>53</v>
      </c>
      <c r="BM2" s="142"/>
      <c r="BN2" s="142"/>
      <c r="BO2" s="142"/>
      <c r="BP2" s="23"/>
    </row>
    <row r="3" spans="2:68" ht="21" customHeight="1" x14ac:dyDescent="0.4">
      <c r="B3" s="10" t="s">
        <v>32</v>
      </c>
      <c r="C3" s="26"/>
      <c r="D3" s="131" t="s">
        <v>107</v>
      </c>
      <c r="E3" s="131"/>
      <c r="F3" s="131"/>
      <c r="G3" s="131"/>
      <c r="H3" s="62"/>
      <c r="I3" s="63"/>
      <c r="J3" s="131" t="s">
        <v>108</v>
      </c>
      <c r="K3" s="131"/>
      <c r="L3" s="131"/>
      <c r="M3" s="131"/>
      <c r="N3" s="63"/>
      <c r="O3" s="64"/>
      <c r="P3" s="131"/>
      <c r="Q3" s="131"/>
      <c r="R3" s="131"/>
      <c r="S3" s="131"/>
      <c r="T3" s="65"/>
      <c r="U3" s="63"/>
      <c r="V3" s="131" t="s">
        <v>114</v>
      </c>
      <c r="W3" s="131"/>
      <c r="X3" s="131"/>
      <c r="Y3" s="131"/>
      <c r="Z3" s="63"/>
      <c r="AA3" s="64"/>
      <c r="AB3" s="143" t="s">
        <v>115</v>
      </c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3"/>
      <c r="BF3" s="143"/>
      <c r="BG3" s="143"/>
      <c r="BH3" s="143"/>
      <c r="BI3" s="143"/>
      <c r="BJ3" s="63"/>
      <c r="BK3" s="64"/>
      <c r="BL3" s="131"/>
      <c r="BM3" s="131"/>
      <c r="BN3" s="131"/>
      <c r="BO3" s="131"/>
      <c r="BP3" s="18"/>
    </row>
    <row r="4" spans="2:68" ht="21" customHeight="1" x14ac:dyDescent="0.4">
      <c r="B4" s="10" t="s">
        <v>35</v>
      </c>
      <c r="C4" s="26"/>
      <c r="D4" s="130"/>
      <c r="E4" s="130"/>
      <c r="F4" s="130"/>
      <c r="G4" s="130"/>
      <c r="H4" s="66"/>
      <c r="I4" s="56"/>
      <c r="J4" s="130"/>
      <c r="K4" s="130"/>
      <c r="L4" s="130"/>
      <c r="M4" s="130"/>
      <c r="N4" s="56"/>
      <c r="O4" s="67"/>
      <c r="P4" s="130"/>
      <c r="Q4" s="130"/>
      <c r="R4" s="130"/>
      <c r="S4" s="130"/>
      <c r="T4" s="58"/>
      <c r="U4" s="56"/>
      <c r="V4" s="130"/>
      <c r="W4" s="130"/>
      <c r="X4" s="130"/>
      <c r="Y4" s="130"/>
      <c r="Z4" s="56"/>
      <c r="AA4" s="67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56"/>
      <c r="BK4" s="67"/>
      <c r="BL4" s="130"/>
      <c r="BM4" s="130"/>
      <c r="BN4" s="130"/>
      <c r="BO4" s="130"/>
      <c r="BP4" s="18"/>
    </row>
    <row r="5" spans="2:68" s="34" customFormat="1" ht="21" customHeight="1" x14ac:dyDescent="0.4">
      <c r="B5" s="10" t="s">
        <v>36</v>
      </c>
      <c r="C5" s="26"/>
      <c r="D5" s="68"/>
      <c r="E5" s="68"/>
      <c r="F5" s="68"/>
      <c r="G5" s="68"/>
      <c r="H5" s="69"/>
      <c r="I5" s="70"/>
      <c r="J5" s="68"/>
      <c r="K5" s="68"/>
      <c r="L5" s="68"/>
      <c r="M5" s="68"/>
      <c r="N5" s="70"/>
      <c r="O5" s="71"/>
      <c r="P5" s="68"/>
      <c r="Q5" s="68"/>
      <c r="R5" s="68"/>
      <c r="S5" s="68"/>
      <c r="T5" s="66"/>
      <c r="U5" s="70"/>
      <c r="V5" s="68"/>
      <c r="W5" s="68"/>
      <c r="X5" s="68"/>
      <c r="Y5" s="68"/>
      <c r="Z5" s="70"/>
      <c r="AA5" s="71"/>
      <c r="AB5" s="68"/>
      <c r="AC5" s="68"/>
      <c r="AD5" s="68"/>
      <c r="AE5" s="68"/>
      <c r="AF5" s="66"/>
      <c r="AG5" s="70"/>
      <c r="AH5" s="68"/>
      <c r="AI5" s="68"/>
      <c r="AJ5" s="68"/>
      <c r="AK5" s="68"/>
      <c r="AL5" s="70"/>
      <c r="AM5" s="71"/>
      <c r="AN5" s="68"/>
      <c r="AO5" s="68"/>
      <c r="AP5" s="68"/>
      <c r="AQ5" s="68"/>
      <c r="AR5" s="66"/>
      <c r="AS5" s="70"/>
      <c r="AT5" s="68"/>
      <c r="AU5" s="68"/>
      <c r="AV5" s="68"/>
      <c r="AW5" s="68"/>
      <c r="AX5" s="70"/>
      <c r="AY5" s="71"/>
      <c r="AZ5" s="68"/>
      <c r="BA5" s="68"/>
      <c r="BB5" s="68"/>
      <c r="BC5" s="68"/>
      <c r="BD5" s="66"/>
      <c r="BE5" s="70"/>
      <c r="BF5" s="68"/>
      <c r="BG5" s="68"/>
      <c r="BH5" s="68"/>
      <c r="BI5" s="68"/>
      <c r="BJ5" s="70"/>
      <c r="BK5" s="71"/>
      <c r="BL5" s="68"/>
      <c r="BM5" s="68"/>
      <c r="BN5" s="68"/>
      <c r="BO5" s="68"/>
      <c r="BP5" s="15"/>
    </row>
    <row r="6" spans="2:68" s="34" customFormat="1" ht="21" customHeight="1" x14ac:dyDescent="0.4">
      <c r="B6" s="10" t="s">
        <v>33</v>
      </c>
      <c r="C6" s="26"/>
      <c r="D6" s="68"/>
      <c r="E6" s="68"/>
      <c r="F6" s="68"/>
      <c r="G6" s="68"/>
      <c r="H6" s="69"/>
      <c r="I6" s="70"/>
      <c r="J6" s="68"/>
      <c r="K6" s="68"/>
      <c r="L6" s="68"/>
      <c r="M6" s="68"/>
      <c r="N6" s="70"/>
      <c r="O6" s="71"/>
      <c r="P6" s="68"/>
      <c r="Q6" s="68"/>
      <c r="R6" s="68"/>
      <c r="S6" s="68"/>
      <c r="T6" s="66"/>
      <c r="U6" s="70"/>
      <c r="V6" s="68"/>
      <c r="W6" s="68"/>
      <c r="X6" s="68"/>
      <c r="Y6" s="68"/>
      <c r="Z6" s="70"/>
      <c r="AA6" s="71"/>
      <c r="AB6" s="68"/>
      <c r="AC6" s="68"/>
      <c r="AD6" s="68"/>
      <c r="AE6" s="68"/>
      <c r="AF6" s="66"/>
      <c r="AG6" s="70"/>
      <c r="AH6" s="68"/>
      <c r="AI6" s="68"/>
      <c r="AJ6" s="68"/>
      <c r="AK6" s="68"/>
      <c r="AL6" s="70"/>
      <c r="AM6" s="71"/>
      <c r="AN6" s="68"/>
      <c r="AO6" s="68"/>
      <c r="AP6" s="68"/>
      <c r="AQ6" s="68"/>
      <c r="AR6" s="66"/>
      <c r="AS6" s="70"/>
      <c r="AT6" s="68"/>
      <c r="AU6" s="68"/>
      <c r="AV6" s="68"/>
      <c r="AW6" s="68"/>
      <c r="AX6" s="70"/>
      <c r="AY6" s="71"/>
      <c r="AZ6" s="68"/>
      <c r="BA6" s="68"/>
      <c r="BB6" s="68"/>
      <c r="BC6" s="68"/>
      <c r="BD6" s="66"/>
      <c r="BE6" s="70"/>
      <c r="BF6" s="68"/>
      <c r="BG6" s="68"/>
      <c r="BH6" s="68"/>
      <c r="BI6" s="68"/>
      <c r="BJ6" s="70"/>
      <c r="BK6" s="71"/>
      <c r="BL6" s="68"/>
      <c r="BM6" s="68"/>
      <c r="BN6" s="68"/>
      <c r="BO6" s="68"/>
      <c r="BP6" s="15"/>
    </row>
    <row r="7" spans="2:68" ht="67.5" customHeight="1" x14ac:dyDescent="0.4">
      <c r="B7" s="10" t="s">
        <v>34</v>
      </c>
      <c r="C7" s="26"/>
      <c r="D7" s="129"/>
      <c r="E7" s="129"/>
      <c r="F7" s="129"/>
      <c r="G7" s="129"/>
      <c r="H7" s="75"/>
      <c r="I7" s="76"/>
      <c r="J7" s="129"/>
      <c r="K7" s="129"/>
      <c r="L7" s="129"/>
      <c r="M7" s="129"/>
      <c r="N7" s="76"/>
      <c r="O7" s="77"/>
      <c r="P7" s="129"/>
      <c r="Q7" s="129"/>
      <c r="R7" s="129"/>
      <c r="S7" s="129"/>
      <c r="T7" s="75"/>
      <c r="U7" s="76"/>
      <c r="V7" s="129"/>
      <c r="W7" s="129"/>
      <c r="X7" s="129"/>
      <c r="Y7" s="129"/>
      <c r="Z7" s="76"/>
      <c r="AA7" s="77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76"/>
      <c r="BK7" s="77"/>
      <c r="BL7" s="129"/>
      <c r="BM7" s="129"/>
      <c r="BN7" s="129"/>
      <c r="BO7" s="129"/>
      <c r="BP7" s="18"/>
    </row>
    <row r="8" spans="2:68" ht="7.5" customHeight="1" x14ac:dyDescent="0.4">
      <c r="C8" s="17"/>
      <c r="D8" s="56"/>
      <c r="E8" s="56"/>
      <c r="F8" s="56"/>
      <c r="G8" s="56"/>
      <c r="H8" s="58"/>
      <c r="I8" s="56"/>
      <c r="J8" s="56"/>
      <c r="K8" s="56"/>
      <c r="L8" s="56"/>
      <c r="M8" s="56"/>
      <c r="N8" s="56"/>
      <c r="O8" s="67"/>
      <c r="P8" s="56"/>
      <c r="Q8" s="56"/>
      <c r="R8" s="56"/>
      <c r="S8" s="56"/>
      <c r="T8" s="58"/>
      <c r="U8" s="56"/>
      <c r="V8" s="56"/>
      <c r="W8" s="56"/>
      <c r="X8" s="56"/>
      <c r="Y8" s="56"/>
      <c r="Z8" s="56"/>
      <c r="AA8" s="67"/>
      <c r="AB8" s="56"/>
      <c r="AC8" s="56"/>
      <c r="AD8" s="56"/>
      <c r="AE8" s="56"/>
      <c r="AF8" s="58"/>
      <c r="AG8" s="56"/>
      <c r="AH8" s="56"/>
      <c r="AI8" s="56"/>
      <c r="AJ8" s="56"/>
      <c r="AK8" s="56"/>
      <c r="AL8" s="56"/>
      <c r="AM8" s="67"/>
      <c r="AN8" s="56"/>
      <c r="AO8" s="56"/>
      <c r="AP8" s="56"/>
      <c r="AQ8" s="56"/>
      <c r="AR8" s="58"/>
      <c r="AS8" s="56"/>
      <c r="AT8" s="56"/>
      <c r="AU8" s="56"/>
      <c r="AV8" s="56"/>
      <c r="AW8" s="56"/>
      <c r="AX8" s="56"/>
      <c r="AY8" s="67"/>
      <c r="AZ8" s="56"/>
      <c r="BA8" s="56"/>
      <c r="BB8" s="56"/>
      <c r="BC8" s="56"/>
      <c r="BD8" s="58"/>
      <c r="BE8" s="56"/>
      <c r="BF8" s="56"/>
      <c r="BG8" s="56"/>
      <c r="BH8" s="56"/>
      <c r="BI8" s="56"/>
      <c r="BJ8" s="56"/>
      <c r="BK8" s="67"/>
      <c r="BL8" s="56"/>
      <c r="BM8" s="56"/>
      <c r="BN8" s="56"/>
      <c r="BO8" s="56"/>
      <c r="BP8" s="18"/>
    </row>
    <row r="9" spans="2:68" ht="21" customHeight="1" x14ac:dyDescent="0.4">
      <c r="B9" s="10" t="s">
        <v>32</v>
      </c>
      <c r="C9" s="26"/>
      <c r="D9" s="131"/>
      <c r="E9" s="131"/>
      <c r="F9" s="131"/>
      <c r="G9" s="131"/>
      <c r="H9" s="65"/>
      <c r="I9" s="63"/>
      <c r="J9" s="131" t="s">
        <v>109</v>
      </c>
      <c r="K9" s="131"/>
      <c r="L9" s="131"/>
      <c r="M9" s="131"/>
      <c r="N9" s="63"/>
      <c r="O9" s="64"/>
      <c r="P9" s="131" t="s">
        <v>113</v>
      </c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65"/>
      <c r="AG9" s="63"/>
      <c r="AH9" s="131" t="s">
        <v>116</v>
      </c>
      <c r="AI9" s="131"/>
      <c r="AJ9" s="131"/>
      <c r="AK9" s="131"/>
      <c r="AL9" s="63"/>
      <c r="AM9" s="64"/>
      <c r="AN9" s="131" t="s">
        <v>117</v>
      </c>
      <c r="AO9" s="131"/>
      <c r="AP9" s="131"/>
      <c r="AQ9" s="131"/>
      <c r="AR9" s="65"/>
      <c r="AS9" s="63"/>
      <c r="AT9" s="131" t="s">
        <v>118</v>
      </c>
      <c r="AU9" s="131"/>
      <c r="AV9" s="131"/>
      <c r="AW9" s="131"/>
      <c r="AX9" s="63"/>
      <c r="AY9" s="64"/>
      <c r="AZ9" s="131"/>
      <c r="BA9" s="131"/>
      <c r="BB9" s="131"/>
      <c r="BC9" s="131"/>
      <c r="BD9" s="65"/>
      <c r="BE9" s="63"/>
      <c r="BF9" s="131"/>
      <c r="BG9" s="131"/>
      <c r="BH9" s="131"/>
      <c r="BI9" s="131"/>
      <c r="BJ9" s="63"/>
      <c r="BK9" s="64"/>
      <c r="BL9" s="131" t="s">
        <v>120</v>
      </c>
      <c r="BM9" s="131"/>
      <c r="BN9" s="131"/>
      <c r="BO9" s="131"/>
      <c r="BP9" s="18"/>
    </row>
    <row r="10" spans="2:68" ht="21" customHeight="1" x14ac:dyDescent="0.4">
      <c r="B10" s="10" t="s">
        <v>35</v>
      </c>
      <c r="C10" s="26"/>
      <c r="D10" s="130"/>
      <c r="E10" s="130"/>
      <c r="F10" s="130"/>
      <c r="G10" s="130"/>
      <c r="H10" s="58"/>
      <c r="I10" s="56"/>
      <c r="J10" s="130">
        <v>7</v>
      </c>
      <c r="K10" s="130"/>
      <c r="L10" s="130"/>
      <c r="M10" s="130"/>
      <c r="N10" s="56"/>
      <c r="O10" s="67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58"/>
      <c r="AG10" s="56"/>
      <c r="AH10" s="130"/>
      <c r="AI10" s="130"/>
      <c r="AJ10" s="130"/>
      <c r="AK10" s="130"/>
      <c r="AL10" s="56"/>
      <c r="AM10" s="67"/>
      <c r="AN10" s="130"/>
      <c r="AO10" s="130"/>
      <c r="AP10" s="130"/>
      <c r="AQ10" s="130"/>
      <c r="AR10" s="58"/>
      <c r="AS10" s="56"/>
      <c r="AT10" s="130">
        <v>12</v>
      </c>
      <c r="AU10" s="130"/>
      <c r="AV10" s="130"/>
      <c r="AW10" s="130"/>
      <c r="AX10" s="56"/>
      <c r="AY10" s="67"/>
      <c r="AZ10" s="130"/>
      <c r="BA10" s="130"/>
      <c r="BB10" s="130"/>
      <c r="BC10" s="130"/>
      <c r="BD10" s="58"/>
      <c r="BE10" s="56"/>
      <c r="BF10" s="130"/>
      <c r="BG10" s="130"/>
      <c r="BH10" s="130"/>
      <c r="BI10" s="130"/>
      <c r="BJ10" s="56"/>
      <c r="BK10" s="67"/>
      <c r="BL10" s="130"/>
      <c r="BM10" s="130"/>
      <c r="BN10" s="130"/>
      <c r="BO10" s="130"/>
      <c r="BP10" s="18"/>
    </row>
    <row r="11" spans="2:68" s="34" customFormat="1" ht="21" customHeight="1" x14ac:dyDescent="0.4">
      <c r="B11" s="10" t="s">
        <v>36</v>
      </c>
      <c r="C11" s="26"/>
      <c r="D11" s="68"/>
      <c r="E11" s="68"/>
      <c r="F11" s="68"/>
      <c r="G11" s="68"/>
      <c r="H11" s="69"/>
      <c r="I11" s="70"/>
      <c r="J11" s="68" t="s">
        <v>121</v>
      </c>
      <c r="K11" s="68" t="s">
        <v>122</v>
      </c>
      <c r="L11" s="68" t="s">
        <v>123</v>
      </c>
      <c r="M11" s="68"/>
      <c r="N11" s="70"/>
      <c r="O11" s="71"/>
      <c r="P11" s="68"/>
      <c r="Q11" s="68"/>
      <c r="R11" s="68"/>
      <c r="S11" s="68"/>
      <c r="T11" s="66"/>
      <c r="U11" s="70"/>
      <c r="V11" s="68"/>
      <c r="W11" s="68"/>
      <c r="X11" s="68"/>
      <c r="Y11" s="68"/>
      <c r="Z11" s="70"/>
      <c r="AA11" s="71"/>
      <c r="AB11" s="68"/>
      <c r="AC11" s="68"/>
      <c r="AD11" s="68"/>
      <c r="AE11" s="68"/>
      <c r="AF11" s="66"/>
      <c r="AG11" s="70"/>
      <c r="AH11" s="68"/>
      <c r="AI11" s="68"/>
      <c r="AJ11" s="68"/>
      <c r="AK11" s="68"/>
      <c r="AL11" s="70"/>
      <c r="AM11" s="71"/>
      <c r="AN11" s="68"/>
      <c r="AO11" s="68"/>
      <c r="AP11" s="68"/>
      <c r="AQ11" s="68"/>
      <c r="AR11" s="66"/>
      <c r="AS11" s="70"/>
      <c r="AT11" s="68" t="s">
        <v>121</v>
      </c>
      <c r="AU11" s="68" t="s">
        <v>122</v>
      </c>
      <c r="AV11" s="68" t="s">
        <v>123</v>
      </c>
      <c r="AW11" s="68" t="s">
        <v>125</v>
      </c>
      <c r="AX11" s="70"/>
      <c r="AY11" s="71"/>
      <c r="AZ11" s="68"/>
      <c r="BA11" s="68"/>
      <c r="BB11" s="68"/>
      <c r="BC11" s="68"/>
      <c r="BD11" s="66"/>
      <c r="BE11" s="70"/>
      <c r="BF11" s="68"/>
      <c r="BG11" s="68"/>
      <c r="BH11" s="68"/>
      <c r="BI11" s="68"/>
      <c r="BJ11" s="70"/>
      <c r="BK11" s="71"/>
      <c r="BL11" s="68"/>
      <c r="BM11" s="68"/>
      <c r="BN11" s="68"/>
      <c r="BO11" s="68"/>
      <c r="BP11" s="15"/>
    </row>
    <row r="12" spans="2:68" s="34" customFormat="1" ht="21" customHeight="1" x14ac:dyDescent="0.4">
      <c r="B12" s="10" t="s">
        <v>33</v>
      </c>
      <c r="C12" s="26"/>
      <c r="D12" s="68"/>
      <c r="E12" s="68"/>
      <c r="F12" s="68"/>
      <c r="G12" s="68"/>
      <c r="H12" s="69"/>
      <c r="I12" s="70"/>
      <c r="J12" s="68">
        <v>2</v>
      </c>
      <c r="K12" s="68">
        <v>2</v>
      </c>
      <c r="L12" s="68">
        <v>2</v>
      </c>
      <c r="M12" s="68"/>
      <c r="N12" s="70"/>
      <c r="O12" s="71"/>
      <c r="P12" s="68"/>
      <c r="Q12" s="68"/>
      <c r="R12" s="68"/>
      <c r="S12" s="68"/>
      <c r="T12" s="66"/>
      <c r="U12" s="70"/>
      <c r="V12" s="68"/>
      <c r="W12" s="68"/>
      <c r="X12" s="68"/>
      <c r="Y12" s="68"/>
      <c r="Z12" s="70"/>
      <c r="AA12" s="71"/>
      <c r="AB12" s="68"/>
      <c r="AC12" s="68"/>
      <c r="AD12" s="68"/>
      <c r="AE12" s="68"/>
      <c r="AF12" s="66"/>
      <c r="AG12" s="70"/>
      <c r="AH12" s="68"/>
      <c r="AI12" s="68"/>
      <c r="AJ12" s="68"/>
      <c r="AK12" s="68"/>
      <c r="AL12" s="70"/>
      <c r="AM12" s="71"/>
      <c r="AN12" s="68"/>
      <c r="AO12" s="68"/>
      <c r="AP12" s="68"/>
      <c r="AQ12" s="68"/>
      <c r="AR12" s="66"/>
      <c r="AS12" s="70"/>
      <c r="AT12" s="68">
        <v>3</v>
      </c>
      <c r="AU12" s="68">
        <v>3</v>
      </c>
      <c r="AV12" s="68">
        <v>2</v>
      </c>
      <c r="AW12" s="68">
        <v>2</v>
      </c>
      <c r="AX12" s="70"/>
      <c r="AY12" s="71"/>
      <c r="AZ12" s="68"/>
      <c r="BA12" s="68"/>
      <c r="BB12" s="68"/>
      <c r="BC12" s="68"/>
      <c r="BD12" s="66"/>
      <c r="BE12" s="70"/>
      <c r="BF12" s="68"/>
      <c r="BG12" s="68"/>
      <c r="BH12" s="68"/>
      <c r="BI12" s="68"/>
      <c r="BJ12" s="70"/>
      <c r="BK12" s="71"/>
      <c r="BL12" s="68"/>
      <c r="BM12" s="68"/>
      <c r="BN12" s="68"/>
      <c r="BO12" s="68"/>
      <c r="BP12" s="15"/>
    </row>
    <row r="13" spans="2:68" ht="67.5" customHeight="1" x14ac:dyDescent="0.4">
      <c r="B13" s="27" t="s">
        <v>54</v>
      </c>
      <c r="C13" s="26"/>
      <c r="D13" s="129"/>
      <c r="E13" s="129"/>
      <c r="F13" s="129"/>
      <c r="G13" s="129"/>
      <c r="H13" s="75"/>
      <c r="I13" s="76"/>
      <c r="J13" s="136" t="s">
        <v>126</v>
      </c>
      <c r="K13" s="137"/>
      <c r="L13" s="137"/>
      <c r="M13" s="138"/>
      <c r="N13" s="76"/>
      <c r="O13" s="77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75"/>
      <c r="AG13" s="76"/>
      <c r="AH13" s="129"/>
      <c r="AI13" s="129"/>
      <c r="AJ13" s="129"/>
      <c r="AK13" s="129"/>
      <c r="AL13" s="76"/>
      <c r="AM13" s="77"/>
      <c r="AN13" s="129"/>
      <c r="AO13" s="129"/>
      <c r="AP13" s="129"/>
      <c r="AQ13" s="129"/>
      <c r="AR13" s="75"/>
      <c r="AS13" s="76"/>
      <c r="AT13" s="139" t="s">
        <v>128</v>
      </c>
      <c r="AU13" s="140"/>
      <c r="AV13" s="140"/>
      <c r="AW13" s="141"/>
      <c r="AX13" s="76"/>
      <c r="AY13" s="77"/>
      <c r="AZ13" s="129"/>
      <c r="BA13" s="129"/>
      <c r="BB13" s="129"/>
      <c r="BC13" s="129"/>
      <c r="BD13" s="75"/>
      <c r="BE13" s="76"/>
      <c r="BF13" s="129"/>
      <c r="BG13" s="129"/>
      <c r="BH13" s="129"/>
      <c r="BI13" s="129"/>
      <c r="BJ13" s="76"/>
      <c r="BK13" s="77"/>
      <c r="BL13" s="129"/>
      <c r="BM13" s="129"/>
      <c r="BN13" s="129"/>
      <c r="BO13" s="129"/>
      <c r="BP13" s="18"/>
    </row>
    <row r="14" spans="2:68" ht="7.5" customHeight="1" x14ac:dyDescent="0.4">
      <c r="C14" s="17"/>
      <c r="D14" s="56"/>
      <c r="E14" s="56"/>
      <c r="F14" s="56"/>
      <c r="G14" s="56"/>
      <c r="H14" s="58"/>
      <c r="I14" s="56"/>
      <c r="J14" s="56"/>
      <c r="K14" s="56"/>
      <c r="L14" s="56"/>
      <c r="M14" s="56"/>
      <c r="N14" s="56"/>
      <c r="O14" s="67"/>
      <c r="P14" s="56"/>
      <c r="Q14" s="56"/>
      <c r="R14" s="56"/>
      <c r="S14" s="56"/>
      <c r="T14" s="58"/>
      <c r="U14" s="56"/>
      <c r="V14" s="56"/>
      <c r="W14" s="56"/>
      <c r="X14" s="56"/>
      <c r="Y14" s="56"/>
      <c r="Z14" s="56"/>
      <c r="AA14" s="67"/>
      <c r="AB14" s="56"/>
      <c r="AC14" s="56"/>
      <c r="AD14" s="56"/>
      <c r="AE14" s="56"/>
      <c r="AF14" s="58"/>
      <c r="AG14" s="56"/>
      <c r="AH14" s="56"/>
      <c r="AI14" s="56"/>
      <c r="AJ14" s="56"/>
      <c r="AK14" s="56"/>
      <c r="AL14" s="56"/>
      <c r="AM14" s="67"/>
      <c r="AN14" s="56"/>
      <c r="AO14" s="56"/>
      <c r="AP14" s="56"/>
      <c r="AQ14" s="56"/>
      <c r="AR14" s="58"/>
      <c r="AS14" s="56"/>
      <c r="AT14" s="56"/>
      <c r="AU14" s="56"/>
      <c r="AV14" s="56"/>
      <c r="AW14" s="56"/>
      <c r="AX14" s="56"/>
      <c r="AY14" s="67"/>
      <c r="AZ14" s="56"/>
      <c r="BA14" s="56"/>
      <c r="BB14" s="56"/>
      <c r="BC14" s="56"/>
      <c r="BD14" s="58"/>
      <c r="BE14" s="56"/>
      <c r="BF14" s="56"/>
      <c r="BG14" s="56"/>
      <c r="BH14" s="56"/>
      <c r="BI14" s="56"/>
      <c r="BJ14" s="56"/>
      <c r="BK14" s="67"/>
      <c r="BL14" s="56"/>
      <c r="BM14" s="56"/>
      <c r="BN14" s="56"/>
      <c r="BO14" s="56"/>
      <c r="BP14" s="18"/>
    </row>
    <row r="15" spans="2:68" ht="21" customHeight="1" x14ac:dyDescent="0.4">
      <c r="B15" s="10" t="s">
        <v>32</v>
      </c>
      <c r="C15" s="26"/>
      <c r="D15" s="131"/>
      <c r="E15" s="131"/>
      <c r="F15" s="131"/>
      <c r="G15" s="131"/>
      <c r="H15" s="62"/>
      <c r="I15" s="63"/>
      <c r="J15" s="131" t="s">
        <v>110</v>
      </c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65"/>
      <c r="AG15" s="63"/>
      <c r="AH15" s="131"/>
      <c r="AI15" s="131"/>
      <c r="AJ15" s="131"/>
      <c r="AK15" s="131"/>
      <c r="AL15" s="63"/>
      <c r="AM15" s="64"/>
      <c r="AN15" s="131"/>
      <c r="AO15" s="131"/>
      <c r="AP15" s="131"/>
      <c r="AQ15" s="131"/>
      <c r="AR15" s="65"/>
      <c r="AS15" s="63"/>
      <c r="AT15" s="131" t="s">
        <v>119</v>
      </c>
      <c r="AU15" s="131"/>
      <c r="AV15" s="131"/>
      <c r="AW15" s="131"/>
      <c r="AX15" s="131"/>
      <c r="AY15" s="131"/>
      <c r="AZ15" s="131"/>
      <c r="BA15" s="131"/>
      <c r="BB15" s="131"/>
      <c r="BC15" s="131"/>
      <c r="BD15" s="65"/>
      <c r="BE15" s="63"/>
      <c r="BF15" s="131"/>
      <c r="BG15" s="131"/>
      <c r="BH15" s="131"/>
      <c r="BI15" s="131"/>
      <c r="BJ15" s="63"/>
      <c r="BK15" s="64"/>
      <c r="BL15" s="131"/>
      <c r="BM15" s="131"/>
      <c r="BN15" s="131"/>
      <c r="BO15" s="131"/>
      <c r="BP15" s="18"/>
    </row>
    <row r="16" spans="2:68" ht="21" customHeight="1" x14ac:dyDescent="0.4">
      <c r="B16" s="10" t="s">
        <v>35</v>
      </c>
      <c r="C16" s="26"/>
      <c r="D16" s="130"/>
      <c r="E16" s="130"/>
      <c r="F16" s="130"/>
      <c r="G16" s="130"/>
      <c r="H16" s="66"/>
      <c r="I16" s="56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58"/>
      <c r="AG16" s="56"/>
      <c r="AH16" s="130"/>
      <c r="AI16" s="130"/>
      <c r="AJ16" s="130"/>
      <c r="AK16" s="130"/>
      <c r="AL16" s="56"/>
      <c r="AM16" s="67"/>
      <c r="AN16" s="130"/>
      <c r="AO16" s="130"/>
      <c r="AP16" s="130"/>
      <c r="AQ16" s="130"/>
      <c r="AR16" s="58"/>
      <c r="AS16" s="56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58"/>
      <c r="BE16" s="56"/>
      <c r="BF16" s="130"/>
      <c r="BG16" s="130"/>
      <c r="BH16" s="130"/>
      <c r="BI16" s="130"/>
      <c r="BJ16" s="56"/>
      <c r="BK16" s="67"/>
      <c r="BL16" s="130"/>
      <c r="BM16" s="130"/>
      <c r="BN16" s="130"/>
      <c r="BO16" s="130"/>
      <c r="BP16" s="18"/>
    </row>
    <row r="17" spans="2:68" s="34" customFormat="1" ht="21" customHeight="1" x14ac:dyDescent="0.4">
      <c r="B17" s="10" t="s">
        <v>36</v>
      </c>
      <c r="C17" s="26"/>
      <c r="D17" s="68"/>
      <c r="E17" s="68"/>
      <c r="F17" s="68"/>
      <c r="G17" s="68"/>
      <c r="H17" s="69"/>
      <c r="I17" s="70"/>
      <c r="J17" s="68"/>
      <c r="K17" s="68"/>
      <c r="L17" s="68"/>
      <c r="M17" s="68"/>
      <c r="N17" s="70"/>
      <c r="O17" s="71"/>
      <c r="P17" s="68"/>
      <c r="Q17" s="68"/>
      <c r="R17" s="68"/>
      <c r="S17" s="68"/>
      <c r="T17" s="66"/>
      <c r="U17" s="70"/>
      <c r="V17" s="68"/>
      <c r="W17" s="68"/>
      <c r="X17" s="68"/>
      <c r="Y17" s="68"/>
      <c r="Z17" s="70"/>
      <c r="AA17" s="71"/>
      <c r="AB17" s="68"/>
      <c r="AC17" s="68"/>
      <c r="AD17" s="68"/>
      <c r="AE17" s="68"/>
      <c r="AF17" s="66"/>
      <c r="AG17" s="70"/>
      <c r="AH17" s="68"/>
      <c r="AI17" s="68"/>
      <c r="AJ17" s="68"/>
      <c r="AK17" s="68"/>
      <c r="AL17" s="70"/>
      <c r="AM17" s="71"/>
      <c r="AN17" s="68"/>
      <c r="AO17" s="68"/>
      <c r="AP17" s="68"/>
      <c r="AQ17" s="68"/>
      <c r="AR17" s="66"/>
      <c r="AS17" s="70"/>
      <c r="AT17" s="68"/>
      <c r="AU17" s="68"/>
      <c r="AV17" s="68"/>
      <c r="AW17" s="68"/>
      <c r="AX17" s="70"/>
      <c r="AY17" s="71"/>
      <c r="AZ17" s="68"/>
      <c r="BA17" s="68"/>
      <c r="BB17" s="68"/>
      <c r="BC17" s="68"/>
      <c r="BD17" s="66"/>
      <c r="BE17" s="70"/>
      <c r="BF17" s="68"/>
      <c r="BG17" s="68"/>
      <c r="BH17" s="68"/>
      <c r="BI17" s="68"/>
      <c r="BJ17" s="70"/>
      <c r="BK17" s="71"/>
      <c r="BL17" s="68"/>
      <c r="BM17" s="68"/>
      <c r="BN17" s="68"/>
      <c r="BO17" s="68"/>
      <c r="BP17" s="15"/>
    </row>
    <row r="18" spans="2:68" s="34" customFormat="1" ht="21" customHeight="1" x14ac:dyDescent="0.4">
      <c r="B18" s="10" t="s">
        <v>33</v>
      </c>
      <c r="C18" s="26"/>
      <c r="D18" s="68"/>
      <c r="E18" s="68"/>
      <c r="F18" s="68"/>
      <c r="G18" s="68"/>
      <c r="H18" s="69"/>
      <c r="I18" s="70"/>
      <c r="J18" s="68"/>
      <c r="K18" s="68"/>
      <c r="L18" s="68"/>
      <c r="M18" s="68"/>
      <c r="N18" s="70"/>
      <c r="O18" s="71"/>
      <c r="P18" s="68"/>
      <c r="Q18" s="68"/>
      <c r="R18" s="68"/>
      <c r="S18" s="68"/>
      <c r="T18" s="66"/>
      <c r="U18" s="70"/>
      <c r="V18" s="68"/>
      <c r="W18" s="68"/>
      <c r="X18" s="68"/>
      <c r="Y18" s="68"/>
      <c r="Z18" s="70"/>
      <c r="AA18" s="71"/>
      <c r="AB18" s="68"/>
      <c r="AC18" s="68"/>
      <c r="AD18" s="68"/>
      <c r="AE18" s="68"/>
      <c r="AF18" s="66"/>
      <c r="AG18" s="70"/>
      <c r="AH18" s="68"/>
      <c r="AI18" s="68"/>
      <c r="AJ18" s="68"/>
      <c r="AK18" s="68"/>
      <c r="AL18" s="70"/>
      <c r="AM18" s="71"/>
      <c r="AN18" s="68"/>
      <c r="AO18" s="68"/>
      <c r="AP18" s="68"/>
      <c r="AQ18" s="68"/>
      <c r="AR18" s="66"/>
      <c r="AS18" s="70"/>
      <c r="AT18" s="68"/>
      <c r="AU18" s="68"/>
      <c r="AV18" s="68"/>
      <c r="AW18" s="68"/>
      <c r="AX18" s="70"/>
      <c r="AY18" s="71"/>
      <c r="AZ18" s="68"/>
      <c r="BA18" s="68"/>
      <c r="BB18" s="68"/>
      <c r="BC18" s="68"/>
      <c r="BD18" s="66"/>
      <c r="BE18" s="70"/>
      <c r="BF18" s="68"/>
      <c r="BG18" s="68"/>
      <c r="BH18" s="68"/>
      <c r="BI18" s="68"/>
      <c r="BJ18" s="70"/>
      <c r="BK18" s="71"/>
      <c r="BL18" s="68"/>
      <c r="BM18" s="68"/>
      <c r="BN18" s="68"/>
      <c r="BO18" s="68"/>
      <c r="BP18" s="15"/>
    </row>
    <row r="19" spans="2:68" ht="67.5" customHeight="1" x14ac:dyDescent="0.4">
      <c r="B19" s="27" t="s">
        <v>54</v>
      </c>
      <c r="C19" s="26"/>
      <c r="D19" s="129"/>
      <c r="E19" s="129"/>
      <c r="F19" s="129"/>
      <c r="G19" s="129"/>
      <c r="H19" s="75"/>
      <c r="I19" s="76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75"/>
      <c r="AG19" s="76"/>
      <c r="AH19" s="129"/>
      <c r="AI19" s="129"/>
      <c r="AJ19" s="129"/>
      <c r="AK19" s="129"/>
      <c r="AL19" s="76"/>
      <c r="AM19" s="77"/>
      <c r="AN19" s="129"/>
      <c r="AO19" s="129"/>
      <c r="AP19" s="129"/>
      <c r="AQ19" s="129"/>
      <c r="AR19" s="75"/>
      <c r="AS19" s="76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75"/>
      <c r="BE19" s="76"/>
      <c r="BF19" s="129">
        <v>1</v>
      </c>
      <c r="BG19" s="129"/>
      <c r="BH19" s="129"/>
      <c r="BI19" s="129"/>
      <c r="BJ19" s="76"/>
      <c r="BK19" s="77"/>
      <c r="BL19" s="129">
        <v>1</v>
      </c>
      <c r="BM19" s="129"/>
      <c r="BN19" s="129"/>
      <c r="BO19" s="129"/>
      <c r="BP19" s="18"/>
    </row>
    <row r="20" spans="2:68" ht="7.5" customHeight="1" x14ac:dyDescent="0.4">
      <c r="C20" s="17"/>
      <c r="D20" s="56"/>
      <c r="E20" s="56"/>
      <c r="F20" s="56"/>
      <c r="G20" s="56"/>
      <c r="H20" s="58"/>
      <c r="I20" s="56"/>
      <c r="J20" s="56"/>
      <c r="K20" s="56"/>
      <c r="L20" s="56"/>
      <c r="M20" s="56"/>
      <c r="N20" s="56"/>
      <c r="O20" s="67"/>
      <c r="P20" s="56"/>
      <c r="Q20" s="56"/>
      <c r="R20" s="56"/>
      <c r="S20" s="56"/>
      <c r="T20" s="58"/>
      <c r="U20" s="56"/>
      <c r="V20" s="56"/>
      <c r="W20" s="56"/>
      <c r="X20" s="56"/>
      <c r="Y20" s="56"/>
      <c r="Z20" s="56"/>
      <c r="AA20" s="67"/>
      <c r="AB20" s="56"/>
      <c r="AC20" s="56"/>
      <c r="AD20" s="56"/>
      <c r="AE20" s="56"/>
      <c r="AF20" s="58"/>
      <c r="AG20" s="56"/>
      <c r="AH20" s="56"/>
      <c r="AI20" s="56"/>
      <c r="AJ20" s="56"/>
      <c r="AK20" s="56"/>
      <c r="AL20" s="56"/>
      <c r="AM20" s="67"/>
      <c r="AN20" s="56"/>
      <c r="AO20" s="56"/>
      <c r="AP20" s="56"/>
      <c r="AQ20" s="56"/>
      <c r="AR20" s="58"/>
      <c r="AS20" s="56"/>
      <c r="AT20" s="56"/>
      <c r="AU20" s="56"/>
      <c r="AV20" s="56"/>
      <c r="AW20" s="56"/>
      <c r="AX20" s="56"/>
      <c r="AY20" s="67"/>
      <c r="AZ20" s="56"/>
      <c r="BA20" s="56"/>
      <c r="BB20" s="56"/>
      <c r="BC20" s="56"/>
      <c r="BD20" s="58"/>
      <c r="BE20" s="56"/>
      <c r="BF20" s="56"/>
      <c r="BG20" s="56"/>
      <c r="BH20" s="56"/>
      <c r="BI20" s="56"/>
      <c r="BJ20" s="56"/>
      <c r="BK20" s="67"/>
      <c r="BL20" s="56"/>
      <c r="BM20" s="56"/>
      <c r="BN20" s="56"/>
      <c r="BO20" s="56"/>
      <c r="BP20" s="18"/>
    </row>
    <row r="21" spans="2:68" ht="21" customHeight="1" x14ac:dyDescent="0.4">
      <c r="B21" s="10" t="s">
        <v>32</v>
      </c>
      <c r="C21" s="26"/>
      <c r="D21" s="131" t="s">
        <v>111</v>
      </c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/>
      <c r="BA21" s="131"/>
      <c r="BB21" s="131"/>
      <c r="BC21" s="131"/>
      <c r="BD21" s="65"/>
      <c r="BE21" s="63"/>
      <c r="BF21" s="131"/>
      <c r="BG21" s="131"/>
      <c r="BH21" s="131"/>
      <c r="BI21" s="131"/>
      <c r="BJ21" s="63"/>
      <c r="BK21" s="64"/>
      <c r="BL21" s="131"/>
      <c r="BM21" s="131"/>
      <c r="BN21" s="131"/>
      <c r="BO21" s="131"/>
      <c r="BP21" s="18"/>
    </row>
    <row r="22" spans="2:68" ht="21" customHeight="1" x14ac:dyDescent="0.4">
      <c r="B22" s="10" t="s">
        <v>35</v>
      </c>
      <c r="C22" s="26"/>
      <c r="D22" s="130">
        <v>16</v>
      </c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58"/>
      <c r="BE22" s="56"/>
      <c r="BF22" s="130"/>
      <c r="BG22" s="130"/>
      <c r="BH22" s="130"/>
      <c r="BI22" s="130"/>
      <c r="BJ22" s="56"/>
      <c r="BK22" s="67"/>
      <c r="BL22" s="130"/>
      <c r="BM22" s="130"/>
      <c r="BN22" s="130"/>
      <c r="BO22" s="130"/>
      <c r="BP22" s="18"/>
    </row>
    <row r="23" spans="2:68" s="34" customFormat="1" ht="21" customHeight="1" x14ac:dyDescent="0.4">
      <c r="B23" s="10" t="s">
        <v>36</v>
      </c>
      <c r="C23" s="26"/>
      <c r="D23" s="68" t="s">
        <v>121</v>
      </c>
      <c r="E23" s="68" t="s">
        <v>122</v>
      </c>
      <c r="F23" s="68" t="s">
        <v>123</v>
      </c>
      <c r="G23" s="68" t="s">
        <v>124</v>
      </c>
      <c r="H23" s="69"/>
      <c r="I23" s="70"/>
      <c r="J23" s="68"/>
      <c r="K23" s="68"/>
      <c r="L23" s="68"/>
      <c r="M23" s="68"/>
      <c r="N23" s="70"/>
      <c r="O23" s="71"/>
      <c r="P23" s="68"/>
      <c r="Q23" s="68"/>
      <c r="R23" s="68"/>
      <c r="S23" s="68"/>
      <c r="T23" s="66"/>
      <c r="U23" s="70"/>
      <c r="V23" s="68"/>
      <c r="W23" s="68"/>
      <c r="X23" s="68"/>
      <c r="Y23" s="68"/>
      <c r="Z23" s="70"/>
      <c r="AA23" s="71"/>
      <c r="AB23" s="68"/>
      <c r="AC23" s="68"/>
      <c r="AD23" s="68"/>
      <c r="AE23" s="68"/>
      <c r="AF23" s="66"/>
      <c r="AG23" s="70"/>
      <c r="AH23" s="68"/>
      <c r="AI23" s="68"/>
      <c r="AJ23" s="68"/>
      <c r="AK23" s="68"/>
      <c r="AL23" s="70"/>
      <c r="AM23" s="71"/>
      <c r="AN23" s="68"/>
      <c r="AO23" s="68"/>
      <c r="AP23" s="68"/>
      <c r="AQ23" s="68"/>
      <c r="AR23" s="66"/>
      <c r="AS23" s="70"/>
      <c r="AT23" s="68"/>
      <c r="AU23" s="68"/>
      <c r="AV23" s="68"/>
      <c r="AW23" s="68"/>
      <c r="AX23" s="70"/>
      <c r="AY23" s="71"/>
      <c r="AZ23" s="68"/>
      <c r="BA23" s="68"/>
      <c r="BB23" s="68"/>
      <c r="BC23" s="68"/>
      <c r="BD23" s="66"/>
      <c r="BE23" s="70"/>
      <c r="BF23" s="68"/>
      <c r="BG23" s="68"/>
      <c r="BH23" s="68"/>
      <c r="BI23" s="68"/>
      <c r="BJ23" s="70"/>
      <c r="BK23" s="71"/>
      <c r="BL23" s="68"/>
      <c r="BM23" s="68"/>
      <c r="BN23" s="68"/>
      <c r="BO23" s="68"/>
      <c r="BP23" s="15"/>
    </row>
    <row r="24" spans="2:68" s="34" customFormat="1" ht="21" customHeight="1" x14ac:dyDescent="0.4">
      <c r="B24" s="10" t="s">
        <v>33</v>
      </c>
      <c r="C24" s="26"/>
      <c r="D24" s="68">
        <v>5</v>
      </c>
      <c r="E24" s="68">
        <v>4</v>
      </c>
      <c r="F24" s="68">
        <v>2</v>
      </c>
      <c r="G24" s="68">
        <v>3</v>
      </c>
      <c r="H24" s="69"/>
      <c r="I24" s="70"/>
      <c r="J24" s="68"/>
      <c r="K24" s="68"/>
      <c r="L24" s="68"/>
      <c r="M24" s="68"/>
      <c r="N24" s="70"/>
      <c r="O24" s="71"/>
      <c r="P24" s="68"/>
      <c r="Q24" s="68"/>
      <c r="R24" s="68"/>
      <c r="S24" s="68"/>
      <c r="T24" s="66"/>
      <c r="U24" s="70"/>
      <c r="V24" s="68"/>
      <c r="W24" s="68"/>
      <c r="X24" s="68"/>
      <c r="Y24" s="68"/>
      <c r="Z24" s="70"/>
      <c r="AA24" s="71"/>
      <c r="AB24" s="68"/>
      <c r="AC24" s="68"/>
      <c r="AD24" s="68"/>
      <c r="AE24" s="68"/>
      <c r="AF24" s="66"/>
      <c r="AG24" s="70"/>
      <c r="AH24" s="68"/>
      <c r="AI24" s="68"/>
      <c r="AJ24" s="68"/>
      <c r="AK24" s="68"/>
      <c r="AL24" s="70"/>
      <c r="AM24" s="71"/>
      <c r="AN24" s="68"/>
      <c r="AO24" s="68"/>
      <c r="AP24" s="68"/>
      <c r="AQ24" s="68"/>
      <c r="AR24" s="66"/>
      <c r="AS24" s="70"/>
      <c r="AT24" s="68"/>
      <c r="AU24" s="68"/>
      <c r="AV24" s="68"/>
      <c r="AW24" s="68"/>
      <c r="AX24" s="70"/>
      <c r="AY24" s="71"/>
      <c r="AZ24" s="68"/>
      <c r="BA24" s="68"/>
      <c r="BB24" s="68"/>
      <c r="BC24" s="68"/>
      <c r="BD24" s="66"/>
      <c r="BE24" s="70"/>
      <c r="BF24" s="68"/>
      <c r="BG24" s="68"/>
      <c r="BH24" s="68"/>
      <c r="BI24" s="68"/>
      <c r="BJ24" s="70"/>
      <c r="BK24" s="71"/>
      <c r="BL24" s="68"/>
      <c r="BM24" s="68"/>
      <c r="BN24" s="68"/>
      <c r="BO24" s="68"/>
      <c r="BP24" s="15"/>
    </row>
    <row r="25" spans="2:68" ht="67.5" customHeight="1" x14ac:dyDescent="0.4">
      <c r="B25" s="27" t="s">
        <v>54</v>
      </c>
      <c r="C25" s="26"/>
      <c r="D25" s="133" t="s">
        <v>127</v>
      </c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  <c r="AG25" s="134"/>
      <c r="AH25" s="134"/>
      <c r="AI25" s="134"/>
      <c r="AJ25" s="134"/>
      <c r="AK25" s="134"/>
      <c r="AL25" s="134"/>
      <c r="AM25" s="134"/>
      <c r="AN25" s="134"/>
      <c r="AO25" s="134"/>
      <c r="AP25" s="134"/>
      <c r="AQ25" s="134"/>
      <c r="AR25" s="134"/>
      <c r="AS25" s="134"/>
      <c r="AT25" s="134"/>
      <c r="AU25" s="134"/>
      <c r="AV25" s="134"/>
      <c r="AW25" s="134"/>
      <c r="AX25" s="134"/>
      <c r="AY25" s="134"/>
      <c r="AZ25" s="134"/>
      <c r="BA25" s="134"/>
      <c r="BB25" s="134"/>
      <c r="BC25" s="135"/>
      <c r="BD25" s="75"/>
      <c r="BE25" s="76"/>
      <c r="BF25" s="129"/>
      <c r="BG25" s="129"/>
      <c r="BH25" s="129"/>
      <c r="BI25" s="129"/>
      <c r="BJ25" s="76"/>
      <c r="BK25" s="77"/>
      <c r="BL25" s="129"/>
      <c r="BM25" s="129"/>
      <c r="BN25" s="129"/>
      <c r="BO25" s="129"/>
      <c r="BP25" s="18"/>
    </row>
    <row r="26" spans="2:68" ht="7.5" customHeight="1" x14ac:dyDescent="0.4">
      <c r="C26" s="17"/>
      <c r="D26" s="56"/>
      <c r="E26" s="56"/>
      <c r="F26" s="56"/>
      <c r="G26" s="56"/>
      <c r="H26" s="58"/>
      <c r="I26" s="56"/>
      <c r="J26" s="56"/>
      <c r="K26" s="56"/>
      <c r="L26" s="56"/>
      <c r="M26" s="56"/>
      <c r="N26" s="56"/>
      <c r="O26" s="67"/>
      <c r="P26" s="56"/>
      <c r="Q26" s="56"/>
      <c r="R26" s="56"/>
      <c r="S26" s="56"/>
      <c r="T26" s="58"/>
      <c r="U26" s="56"/>
      <c r="V26" s="56"/>
      <c r="W26" s="56"/>
      <c r="X26" s="56"/>
      <c r="Y26" s="56"/>
      <c r="Z26" s="56"/>
      <c r="AA26" s="67"/>
      <c r="AB26" s="56"/>
      <c r="AC26" s="56"/>
      <c r="AD26" s="56"/>
      <c r="AE26" s="56"/>
      <c r="AF26" s="58"/>
      <c r="AG26" s="56"/>
      <c r="AH26" s="56"/>
      <c r="AI26" s="56"/>
      <c r="AJ26" s="56"/>
      <c r="AK26" s="56"/>
      <c r="AL26" s="56"/>
      <c r="AM26" s="67"/>
      <c r="AN26" s="56"/>
      <c r="AO26" s="56"/>
      <c r="AP26" s="56"/>
      <c r="AQ26" s="56"/>
      <c r="AR26" s="58"/>
      <c r="AS26" s="56"/>
      <c r="AT26" s="56"/>
      <c r="AU26" s="56"/>
      <c r="AV26" s="56"/>
      <c r="AW26" s="56"/>
      <c r="AX26" s="56"/>
      <c r="AY26" s="67"/>
      <c r="AZ26" s="56"/>
      <c r="BA26" s="56"/>
      <c r="BB26" s="56"/>
      <c r="BC26" s="56"/>
      <c r="BD26" s="58"/>
      <c r="BE26" s="56"/>
      <c r="BF26" s="56"/>
      <c r="BG26" s="56"/>
      <c r="BH26" s="56"/>
      <c r="BI26" s="56"/>
      <c r="BJ26" s="56"/>
      <c r="BK26" s="67"/>
      <c r="BL26" s="56"/>
      <c r="BM26" s="56"/>
      <c r="BN26" s="56"/>
      <c r="BO26" s="56"/>
      <c r="BP26" s="18"/>
    </row>
    <row r="27" spans="2:68" ht="21" customHeight="1" x14ac:dyDescent="0.4">
      <c r="B27" s="10" t="s">
        <v>32</v>
      </c>
      <c r="C27" s="26"/>
      <c r="D27" s="131"/>
      <c r="E27" s="131"/>
      <c r="F27" s="131"/>
      <c r="G27" s="131"/>
      <c r="H27" s="62"/>
      <c r="I27" s="63"/>
      <c r="J27" s="131" t="s">
        <v>112</v>
      </c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131"/>
      <c r="AU27" s="131"/>
      <c r="AV27" s="131"/>
      <c r="AW27" s="131"/>
      <c r="AX27" s="63"/>
      <c r="AY27" s="64"/>
      <c r="AZ27" s="131"/>
      <c r="BA27" s="131"/>
      <c r="BB27" s="131"/>
      <c r="BC27" s="131"/>
      <c r="BD27" s="65"/>
      <c r="BE27" s="63"/>
      <c r="BF27" s="131"/>
      <c r="BG27" s="131"/>
      <c r="BH27" s="131"/>
      <c r="BI27" s="131"/>
      <c r="BJ27" s="63"/>
      <c r="BK27" s="64"/>
      <c r="BL27" s="131"/>
      <c r="BM27" s="131"/>
      <c r="BN27" s="131"/>
      <c r="BO27" s="131"/>
      <c r="BP27" s="18"/>
    </row>
    <row r="28" spans="2:68" ht="21" customHeight="1" x14ac:dyDescent="0.4">
      <c r="B28" s="10" t="s">
        <v>35</v>
      </c>
      <c r="C28" s="26"/>
      <c r="D28" s="130"/>
      <c r="E28" s="130"/>
      <c r="F28" s="130"/>
      <c r="G28" s="130"/>
      <c r="H28" s="66"/>
      <c r="I28" s="56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/>
      <c r="AP28" s="130"/>
      <c r="AQ28" s="130"/>
      <c r="AR28" s="130"/>
      <c r="AS28" s="130"/>
      <c r="AT28" s="130"/>
      <c r="AU28" s="130"/>
      <c r="AV28" s="130"/>
      <c r="AW28" s="130"/>
      <c r="AX28" s="56"/>
      <c r="AY28" s="67"/>
      <c r="AZ28" s="130"/>
      <c r="BA28" s="130"/>
      <c r="BB28" s="130"/>
      <c r="BC28" s="130"/>
      <c r="BD28" s="58"/>
      <c r="BE28" s="56"/>
      <c r="BF28" s="130"/>
      <c r="BG28" s="130"/>
      <c r="BH28" s="130"/>
      <c r="BI28" s="130"/>
      <c r="BJ28" s="56"/>
      <c r="BK28" s="67"/>
      <c r="BL28" s="130"/>
      <c r="BM28" s="130"/>
      <c r="BN28" s="130"/>
      <c r="BO28" s="130"/>
      <c r="BP28" s="18"/>
    </row>
    <row r="29" spans="2:68" s="34" customFormat="1" ht="21" customHeight="1" x14ac:dyDescent="0.4">
      <c r="B29" s="10" t="s">
        <v>36</v>
      </c>
      <c r="C29" s="26"/>
      <c r="D29" s="68"/>
      <c r="E29" s="68"/>
      <c r="F29" s="68"/>
      <c r="G29" s="68"/>
      <c r="H29" s="69"/>
      <c r="I29" s="70"/>
      <c r="J29" s="68"/>
      <c r="K29" s="68"/>
      <c r="L29" s="68"/>
      <c r="M29" s="68"/>
      <c r="N29" s="70"/>
      <c r="O29" s="71"/>
      <c r="P29" s="68"/>
      <c r="Q29" s="68"/>
      <c r="R29" s="68"/>
      <c r="S29" s="68"/>
      <c r="T29" s="66"/>
      <c r="U29" s="70"/>
      <c r="V29" s="68"/>
      <c r="W29" s="68"/>
      <c r="X29" s="68"/>
      <c r="Y29" s="68"/>
      <c r="Z29" s="70"/>
      <c r="AA29" s="71"/>
      <c r="AB29" s="68"/>
      <c r="AC29" s="68"/>
      <c r="AD29" s="68"/>
      <c r="AE29" s="68"/>
      <c r="AF29" s="66"/>
      <c r="AG29" s="70"/>
      <c r="AH29" s="68"/>
      <c r="AI29" s="68"/>
      <c r="AJ29" s="68"/>
      <c r="AK29" s="68"/>
      <c r="AL29" s="70"/>
      <c r="AM29" s="71"/>
      <c r="AN29" s="68"/>
      <c r="AO29" s="68"/>
      <c r="AP29" s="68"/>
      <c r="AQ29" s="68"/>
      <c r="AR29" s="66"/>
      <c r="AS29" s="70"/>
      <c r="AT29" s="68"/>
      <c r="AU29" s="68"/>
      <c r="AV29" s="68"/>
      <c r="AW29" s="68"/>
      <c r="AX29" s="70"/>
      <c r="AY29" s="71"/>
      <c r="AZ29" s="68"/>
      <c r="BA29" s="68"/>
      <c r="BB29" s="68"/>
      <c r="BC29" s="68"/>
      <c r="BD29" s="66"/>
      <c r="BE29" s="70"/>
      <c r="BF29" s="68"/>
      <c r="BG29" s="68"/>
      <c r="BH29" s="68"/>
      <c r="BI29" s="68"/>
      <c r="BJ29" s="70"/>
      <c r="BK29" s="71"/>
      <c r="BL29" s="68"/>
      <c r="BM29" s="68"/>
      <c r="BN29" s="68"/>
      <c r="BO29" s="68"/>
      <c r="BP29" s="15"/>
    </row>
    <row r="30" spans="2:68" s="34" customFormat="1" ht="21" customHeight="1" x14ac:dyDescent="0.4">
      <c r="B30" s="10" t="s">
        <v>33</v>
      </c>
      <c r="C30" s="26"/>
      <c r="D30" s="68"/>
      <c r="E30" s="68"/>
      <c r="F30" s="68"/>
      <c r="G30" s="68"/>
      <c r="H30" s="69"/>
      <c r="I30" s="70"/>
      <c r="J30" s="68"/>
      <c r="K30" s="68"/>
      <c r="L30" s="68"/>
      <c r="M30" s="68"/>
      <c r="N30" s="70"/>
      <c r="O30" s="71"/>
      <c r="P30" s="68"/>
      <c r="Q30" s="68"/>
      <c r="R30" s="68"/>
      <c r="S30" s="68"/>
      <c r="T30" s="66"/>
      <c r="U30" s="70"/>
      <c r="V30" s="68"/>
      <c r="W30" s="68"/>
      <c r="X30" s="68"/>
      <c r="Y30" s="68"/>
      <c r="Z30" s="70"/>
      <c r="AA30" s="71"/>
      <c r="AB30" s="68"/>
      <c r="AC30" s="68"/>
      <c r="AD30" s="68"/>
      <c r="AE30" s="68"/>
      <c r="AF30" s="66"/>
      <c r="AG30" s="70"/>
      <c r="AH30" s="68"/>
      <c r="AI30" s="68"/>
      <c r="AJ30" s="68"/>
      <c r="AK30" s="68"/>
      <c r="AL30" s="70"/>
      <c r="AM30" s="71"/>
      <c r="AN30" s="68"/>
      <c r="AO30" s="68"/>
      <c r="AP30" s="68"/>
      <c r="AQ30" s="68"/>
      <c r="AR30" s="66"/>
      <c r="AS30" s="70"/>
      <c r="AT30" s="68"/>
      <c r="AU30" s="68"/>
      <c r="AV30" s="68"/>
      <c r="AW30" s="68"/>
      <c r="AX30" s="70"/>
      <c r="AY30" s="71"/>
      <c r="AZ30" s="68"/>
      <c r="BA30" s="68"/>
      <c r="BB30" s="68"/>
      <c r="BC30" s="68"/>
      <c r="BD30" s="66"/>
      <c r="BE30" s="70"/>
      <c r="BF30" s="68"/>
      <c r="BG30" s="68"/>
      <c r="BH30" s="68"/>
      <c r="BI30" s="68"/>
      <c r="BJ30" s="70"/>
      <c r="BK30" s="71"/>
      <c r="BL30" s="68"/>
      <c r="BM30" s="68"/>
      <c r="BN30" s="68"/>
      <c r="BO30" s="68"/>
      <c r="BP30" s="15"/>
    </row>
    <row r="31" spans="2:68" ht="67.5" customHeight="1" x14ac:dyDescent="0.4">
      <c r="B31" s="27" t="s">
        <v>54</v>
      </c>
      <c r="C31" s="26"/>
      <c r="D31" s="129"/>
      <c r="E31" s="129"/>
      <c r="F31" s="129"/>
      <c r="G31" s="129"/>
      <c r="H31" s="75"/>
      <c r="I31" s="76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  <c r="AM31" s="132"/>
      <c r="AN31" s="132"/>
      <c r="AO31" s="132"/>
      <c r="AP31" s="132"/>
      <c r="AQ31" s="132"/>
      <c r="AR31" s="132"/>
      <c r="AS31" s="132"/>
      <c r="AT31" s="132"/>
      <c r="AU31" s="132"/>
      <c r="AV31" s="132"/>
      <c r="AW31" s="132"/>
      <c r="AX31" s="76"/>
      <c r="AY31" s="77"/>
      <c r="AZ31" s="129"/>
      <c r="BA31" s="129"/>
      <c r="BB31" s="129"/>
      <c r="BC31" s="129"/>
      <c r="BD31" s="75"/>
      <c r="BE31" s="76"/>
      <c r="BF31" s="129"/>
      <c r="BG31" s="129"/>
      <c r="BH31" s="129"/>
      <c r="BI31" s="129"/>
      <c r="BJ31" s="76"/>
      <c r="BK31" s="77"/>
      <c r="BL31" s="129"/>
      <c r="BM31" s="129"/>
      <c r="BN31" s="129"/>
      <c r="BO31" s="129"/>
      <c r="BP31" s="18"/>
    </row>
    <row r="32" spans="2:68" ht="8.25" customHeight="1" x14ac:dyDescent="0.4">
      <c r="C32" s="19"/>
      <c r="D32" s="20"/>
      <c r="E32" s="20"/>
      <c r="F32" s="20"/>
      <c r="G32" s="20"/>
      <c r="H32" s="21"/>
      <c r="I32" s="20"/>
      <c r="J32" s="20"/>
      <c r="K32" s="20"/>
      <c r="L32" s="20"/>
      <c r="M32" s="20"/>
      <c r="N32" s="20"/>
      <c r="O32" s="19"/>
      <c r="P32" s="20"/>
      <c r="Q32" s="20"/>
      <c r="R32" s="20"/>
      <c r="S32" s="20"/>
      <c r="T32" s="21"/>
      <c r="U32" s="20"/>
      <c r="V32" s="20"/>
      <c r="W32" s="20"/>
      <c r="X32" s="20"/>
      <c r="Y32" s="20"/>
      <c r="Z32" s="20"/>
      <c r="AA32" s="19"/>
      <c r="AB32" s="20"/>
      <c r="AC32" s="20"/>
      <c r="AD32" s="20"/>
      <c r="AE32" s="20"/>
      <c r="AF32" s="21"/>
      <c r="AG32" s="20"/>
      <c r="AH32" s="20"/>
      <c r="AI32" s="20"/>
      <c r="AJ32" s="20"/>
      <c r="AK32" s="20"/>
      <c r="AL32" s="20"/>
      <c r="AM32" s="19"/>
      <c r="AN32" s="20"/>
      <c r="AO32" s="20"/>
      <c r="AP32" s="20"/>
      <c r="AQ32" s="20"/>
      <c r="AR32" s="21"/>
      <c r="AS32" s="20"/>
      <c r="AT32" s="20"/>
      <c r="AU32" s="20"/>
      <c r="AV32" s="20"/>
      <c r="AW32" s="20"/>
      <c r="AX32" s="20"/>
      <c r="AY32" s="19"/>
      <c r="AZ32" s="20"/>
      <c r="BA32" s="20"/>
      <c r="BB32" s="20"/>
      <c r="BC32" s="20"/>
      <c r="BD32" s="21"/>
      <c r="BE32" s="20"/>
      <c r="BF32" s="20"/>
      <c r="BG32" s="20"/>
      <c r="BH32" s="20"/>
      <c r="BI32" s="20"/>
      <c r="BJ32" s="20"/>
      <c r="BK32" s="19"/>
      <c r="BL32" s="20"/>
      <c r="BM32" s="20"/>
      <c r="BN32" s="20"/>
      <c r="BO32" s="20"/>
      <c r="BP32" s="21"/>
    </row>
  </sheetData>
  <mergeCells count="101">
    <mergeCell ref="BL3:BO3"/>
    <mergeCell ref="AN2:AQ2"/>
    <mergeCell ref="AT2:AW2"/>
    <mergeCell ref="AZ2:BC2"/>
    <mergeCell ref="BF2:BI2"/>
    <mergeCell ref="BL2:BO2"/>
    <mergeCell ref="D3:G3"/>
    <mergeCell ref="J3:M3"/>
    <mergeCell ref="P3:S3"/>
    <mergeCell ref="V3:Y3"/>
    <mergeCell ref="D2:G2"/>
    <mergeCell ref="J2:M2"/>
    <mergeCell ref="P2:S2"/>
    <mergeCell ref="V2:Y2"/>
    <mergeCell ref="AB2:AE2"/>
    <mergeCell ref="AH2:AK2"/>
    <mergeCell ref="AB3:BI3"/>
    <mergeCell ref="BL7:BO7"/>
    <mergeCell ref="BL4:BO4"/>
    <mergeCell ref="D7:G7"/>
    <mergeCell ref="J7:M7"/>
    <mergeCell ref="P7:S7"/>
    <mergeCell ref="V7:Y7"/>
    <mergeCell ref="D4:G4"/>
    <mergeCell ref="J4:M4"/>
    <mergeCell ref="P4:S4"/>
    <mergeCell ref="V4:Y4"/>
    <mergeCell ref="AB4:BI4"/>
    <mergeCell ref="AB7:BI7"/>
    <mergeCell ref="AT9:AW9"/>
    <mergeCell ref="AZ9:BC9"/>
    <mergeCell ref="BF9:BI9"/>
    <mergeCell ref="BL9:BO9"/>
    <mergeCell ref="D10:G10"/>
    <mergeCell ref="J10:M10"/>
    <mergeCell ref="D9:G9"/>
    <mergeCell ref="J9:M9"/>
    <mergeCell ref="AH9:AK9"/>
    <mergeCell ref="P9:AE9"/>
    <mergeCell ref="AN9:AQ9"/>
    <mergeCell ref="BL13:BO13"/>
    <mergeCell ref="D15:G15"/>
    <mergeCell ref="D13:G13"/>
    <mergeCell ref="J13:M13"/>
    <mergeCell ref="AH13:AK13"/>
    <mergeCell ref="AH10:AK10"/>
    <mergeCell ref="AN10:AQ10"/>
    <mergeCell ref="AT10:AW10"/>
    <mergeCell ref="AZ10:BC10"/>
    <mergeCell ref="BF10:BI10"/>
    <mergeCell ref="BL10:BO10"/>
    <mergeCell ref="P10:AE10"/>
    <mergeCell ref="P13:AE13"/>
    <mergeCell ref="AN13:AQ13"/>
    <mergeCell ref="AT13:AW13"/>
    <mergeCell ref="AZ13:BC13"/>
    <mergeCell ref="BF13:BI13"/>
    <mergeCell ref="BL16:BO16"/>
    <mergeCell ref="D19:G19"/>
    <mergeCell ref="D16:G16"/>
    <mergeCell ref="AH16:AK16"/>
    <mergeCell ref="J16:AE16"/>
    <mergeCell ref="AH15:AK15"/>
    <mergeCell ref="AN15:AQ15"/>
    <mergeCell ref="BF15:BI15"/>
    <mergeCell ref="BL15:BO15"/>
    <mergeCell ref="AT16:BC16"/>
    <mergeCell ref="J15:AE15"/>
    <mergeCell ref="AT15:BC15"/>
    <mergeCell ref="AN16:AQ16"/>
    <mergeCell ref="BF16:BI16"/>
    <mergeCell ref="BL25:BO25"/>
    <mergeCell ref="D27:G27"/>
    <mergeCell ref="D25:BC25"/>
    <mergeCell ref="BF22:BI22"/>
    <mergeCell ref="BL22:BO22"/>
    <mergeCell ref="BF21:BI21"/>
    <mergeCell ref="BL21:BO21"/>
    <mergeCell ref="D21:BC21"/>
    <mergeCell ref="AH19:AK19"/>
    <mergeCell ref="AN19:AQ19"/>
    <mergeCell ref="BF19:BI19"/>
    <mergeCell ref="BL19:BO19"/>
    <mergeCell ref="J19:AE19"/>
    <mergeCell ref="AT19:BC19"/>
    <mergeCell ref="D22:BC22"/>
    <mergeCell ref="BF25:BI25"/>
    <mergeCell ref="BL31:BO31"/>
    <mergeCell ref="AZ28:BC28"/>
    <mergeCell ref="BF28:BI28"/>
    <mergeCell ref="BL28:BO28"/>
    <mergeCell ref="D31:G31"/>
    <mergeCell ref="D28:G28"/>
    <mergeCell ref="AZ27:BC27"/>
    <mergeCell ref="BF27:BI27"/>
    <mergeCell ref="BL27:BO27"/>
    <mergeCell ref="J27:AW27"/>
    <mergeCell ref="J28:AW28"/>
    <mergeCell ref="J31:AW31"/>
    <mergeCell ref="AZ31:BC31"/>
    <mergeCell ref="BF31:BI31"/>
  </mergeCells>
  <phoneticPr fontId="1"/>
  <conditionalFormatting sqref="D9">
    <cfRule type="expression" dxfId="369" priority="48">
      <formula>$D$9&lt;&gt;""</formula>
    </cfRule>
  </conditionalFormatting>
  <conditionalFormatting sqref="D21">
    <cfRule type="expression" dxfId="368" priority="26">
      <formula>$D$21&lt;&gt;""</formula>
    </cfRule>
  </conditionalFormatting>
  <conditionalFormatting sqref="D3:G3">
    <cfRule type="expression" dxfId="367" priority="59">
      <formula>$D$3&lt;&gt;""</formula>
    </cfRule>
  </conditionalFormatting>
  <conditionalFormatting sqref="D15:G15">
    <cfRule type="expression" dxfId="366" priority="38">
      <formula>$D$15&lt;&gt;""</formula>
    </cfRule>
  </conditionalFormatting>
  <conditionalFormatting sqref="D27:G27">
    <cfRule type="expression" dxfId="365" priority="15">
      <formula>$D$27&lt;&gt;""</formula>
    </cfRule>
  </conditionalFormatting>
  <conditionalFormatting sqref="J15">
    <cfRule type="expression" dxfId="364" priority="37">
      <formula>$J$15&lt;&gt;""</formula>
    </cfRule>
  </conditionalFormatting>
  <conditionalFormatting sqref="J27">
    <cfRule type="expression" dxfId="363" priority="14">
      <formula>$J$27&lt;&gt;""</formula>
    </cfRule>
  </conditionalFormatting>
  <conditionalFormatting sqref="J3:M3">
    <cfRule type="expression" dxfId="362" priority="58">
      <formula>$J$3&lt;&gt;""</formula>
    </cfRule>
  </conditionalFormatting>
  <conditionalFormatting sqref="J9:M9">
    <cfRule type="expression" dxfId="361" priority="3">
      <formula>$J$9&lt;&gt;""</formula>
    </cfRule>
    <cfRule type="expression" dxfId="360" priority="4">
      <formula>$P$3&lt;&gt;""</formula>
    </cfRule>
  </conditionalFormatting>
  <conditionalFormatting sqref="P9">
    <cfRule type="expression" dxfId="359" priority="47">
      <formula>$P$9&lt;&gt;""</formula>
    </cfRule>
  </conditionalFormatting>
  <conditionalFormatting sqref="P3:S3">
    <cfRule type="expression" dxfId="358" priority="57">
      <formula>$P$3&lt;&gt;""</formula>
    </cfRule>
  </conditionalFormatting>
  <conditionalFormatting sqref="V3:Y3">
    <cfRule type="expression" dxfId="357" priority="56">
      <formula>$V$3&lt;&gt;""</formula>
    </cfRule>
  </conditionalFormatting>
  <conditionalFormatting sqref="AB3">
    <cfRule type="expression" dxfId="356" priority="55">
      <formula>$AB$3&lt;&gt;""</formula>
    </cfRule>
  </conditionalFormatting>
  <conditionalFormatting sqref="AH9:AK9">
    <cfRule type="expression" dxfId="355" priority="44">
      <formula>$AH$9&lt;&gt;""</formula>
    </cfRule>
  </conditionalFormatting>
  <conditionalFormatting sqref="AH15:AK15">
    <cfRule type="expression" dxfId="354" priority="33">
      <formula>$AH$15&lt;&gt;""</formula>
    </cfRule>
  </conditionalFormatting>
  <conditionalFormatting sqref="AN9:AQ9">
    <cfRule type="expression" dxfId="353" priority="43">
      <formula>$AN$9&lt;&gt;""</formula>
    </cfRule>
  </conditionalFormatting>
  <conditionalFormatting sqref="AN15:AQ15">
    <cfRule type="expression" dxfId="352" priority="32">
      <formula>$AN$15&lt;&gt;""</formula>
    </cfRule>
  </conditionalFormatting>
  <conditionalFormatting sqref="AT15">
    <cfRule type="expression" dxfId="351" priority="31">
      <formula>"="</formula>
    </cfRule>
    <cfRule type="expression" dxfId="350" priority="30">
      <formula>$AT$15&lt;&gt;""</formula>
    </cfRule>
  </conditionalFormatting>
  <conditionalFormatting sqref="AT9:AW9">
    <cfRule type="expression" dxfId="349" priority="42">
      <formula>$AT$9&lt;&gt;""</formula>
    </cfRule>
  </conditionalFormatting>
  <conditionalFormatting sqref="AZ9:BC9">
    <cfRule type="expression" dxfId="348" priority="41">
      <formula>$AZ$9&lt;&gt;""</formula>
    </cfRule>
  </conditionalFormatting>
  <conditionalFormatting sqref="AZ27:BC27">
    <cfRule type="expression" dxfId="347" priority="7">
      <formula>$AZ$27&lt;&gt;""</formula>
    </cfRule>
  </conditionalFormatting>
  <conditionalFormatting sqref="BF9:BI9">
    <cfRule type="expression" dxfId="346" priority="40">
      <formula>$BF$9&lt;&gt;""</formula>
    </cfRule>
  </conditionalFormatting>
  <conditionalFormatting sqref="BF15:BI15">
    <cfRule type="expression" dxfId="345" priority="28">
      <formula>$BF$15&lt;&gt;""</formula>
    </cfRule>
  </conditionalFormatting>
  <conditionalFormatting sqref="BF19:BI19">
    <cfRule type="expression" dxfId="344" priority="2">
      <formula>$BF$19&lt;&gt;""</formula>
    </cfRule>
  </conditionalFormatting>
  <conditionalFormatting sqref="BF21:BI21">
    <cfRule type="expression" dxfId="343" priority="17">
      <formula>$BF$21&lt;&gt;""</formula>
    </cfRule>
  </conditionalFormatting>
  <conditionalFormatting sqref="BF27:BI27">
    <cfRule type="expression" dxfId="342" priority="6">
      <formula>$BF$27&lt;&gt;""</formula>
    </cfRule>
  </conditionalFormatting>
  <conditionalFormatting sqref="BL3:BO3">
    <cfRule type="expression" dxfId="341" priority="49">
      <formula>$BL$3&lt;&gt;""</formula>
    </cfRule>
  </conditionalFormatting>
  <conditionalFormatting sqref="BL9:BO9">
    <cfRule type="expression" dxfId="340" priority="39">
      <formula>$BL$9&lt;&gt;""</formula>
    </cfRule>
  </conditionalFormatting>
  <conditionalFormatting sqref="BL15:BO15">
    <cfRule type="expression" dxfId="339" priority="27">
      <formula>$BL$15&lt;&gt;""</formula>
    </cfRule>
  </conditionalFormatting>
  <conditionalFormatting sqref="BL19:BO19">
    <cfRule type="expression" dxfId="338" priority="1">
      <formula>$BL$19&lt;&gt;""</formula>
    </cfRule>
  </conditionalFormatting>
  <conditionalFormatting sqref="BL21:BO21">
    <cfRule type="expression" dxfId="337" priority="16">
      <formula>$BL$21&lt;&gt;""</formula>
    </cfRule>
  </conditionalFormatting>
  <conditionalFormatting sqref="BL27:BO27">
    <cfRule type="expression" dxfId="336" priority="5">
      <formula>$BL$27&lt;&gt;""</formula>
    </cfRule>
  </conditionalFormatting>
  <dataValidations count="1">
    <dataValidation type="list" allowBlank="1" showInputMessage="1" showErrorMessage="1" sqref="D5:G5 J5:M5 P5:S5 V5:Y5 AB5:AE5 AH5:AK5 AN5:AQ5 AT5:AW5 AZ5:BC5 BF5:BI5 BL5:BO5 D11:G11 J11:M11 P11:S11 V11:Y11 AB11:AE11 AH11:AK11 AN11:AQ11 AT11:AW11 AZ11:BC11 BF11:BI11 BL11:BO11 D17:G17 J17:M17 P17:S17 V17:Y17 AB17:AE17 AH17:AK17 AN17:AQ17 AT17:AW17 AZ17:BC17 BF17:BI17 BL17:BO17 D23:G23 J23:M23 P23:S23 V23:Y23 AB23:AE23 AH23:AK23 AN23:AQ23 AT23:AW23 AZ23:BC23 BF23:BI23 BL23:BO23 D29:G29 J29:M29 P29:S29 V29:Y29 AB29:AE29 AH29:AK29 AN29:AQ29 AT29:AW29 AZ29:BC29 BF29:BI29 BL29:BO29" xr:uid="{00000000-0002-0000-0400-000000000000}">
      <formula1>"生,国,算,音,図,体,道,外,特,自"</formula1>
    </dataValidation>
  </dataValidations>
  <printOptions horizontalCentered="1"/>
  <pageMargins left="0.11811023622047245" right="0.11811023622047245" top="0.15748031496062992" bottom="0.15748031496062992" header="0.31496062992125984" footer="0.31496062992125984"/>
  <pageSetup paperSize="8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  <pageSetUpPr fitToPage="1"/>
  </sheetPr>
  <dimension ref="B1:BP32"/>
  <sheetViews>
    <sheetView view="pageBreakPreview" zoomScale="55" zoomScaleNormal="55" zoomScaleSheetLayoutView="55" workbookViewId="0">
      <pane xSplit="2" ySplit="2" topLeftCell="C3" activePane="bottomRight" state="frozen"/>
      <selection activeCell="D9" sqref="D9:G9"/>
      <selection pane="topRight" activeCell="D9" sqref="D9:G9"/>
      <selection pane="bottomLeft" activeCell="D9" sqref="D9:G9"/>
      <selection pane="bottomRight" activeCell="D9" sqref="D9:G9"/>
    </sheetView>
  </sheetViews>
  <sheetFormatPr defaultColWidth="3.625" defaultRowHeight="21" customHeight="1" x14ac:dyDescent="0.4"/>
  <cols>
    <col min="1" max="1" width="35.625" style="9" customWidth="1"/>
    <col min="2" max="2" width="6.75" style="9" customWidth="1"/>
    <col min="3" max="3" width="0.5" style="9" customWidth="1"/>
    <col min="4" max="7" width="3.625" style="9"/>
    <col min="8" max="8" width="0.625" style="9" customWidth="1"/>
    <col min="9" max="9" width="0.5" style="9" customWidth="1"/>
    <col min="10" max="13" width="3.625" style="9"/>
    <col min="14" max="15" width="0.5" style="9" customWidth="1"/>
    <col min="16" max="19" width="3.625" style="9"/>
    <col min="20" max="21" width="0.5" style="9" customWidth="1"/>
    <col min="22" max="25" width="3.625" style="9"/>
    <col min="26" max="27" width="0.5" style="9" customWidth="1"/>
    <col min="28" max="31" width="3.625" style="9"/>
    <col min="32" max="33" width="0.5" style="9" customWidth="1"/>
    <col min="34" max="37" width="3.625" style="9"/>
    <col min="38" max="39" width="0.5" style="9" customWidth="1"/>
    <col min="40" max="43" width="3.625" style="9"/>
    <col min="44" max="45" width="0.5" style="9" customWidth="1"/>
    <col min="46" max="49" width="3.625" style="9"/>
    <col min="50" max="51" width="0.5" style="9" customWidth="1"/>
    <col min="52" max="55" width="3.625" style="9"/>
    <col min="56" max="57" width="0.5" style="9" customWidth="1"/>
    <col min="58" max="61" width="3.625" style="9"/>
    <col min="62" max="63" width="0.5" style="9" customWidth="1"/>
    <col min="64" max="67" width="3.625" style="9"/>
    <col min="68" max="68" width="0.5" style="9" customWidth="1"/>
    <col min="69" max="16384" width="3.625" style="9"/>
  </cols>
  <sheetData>
    <row r="1" spans="2:68" ht="76.5" customHeight="1" x14ac:dyDescent="0.4"/>
    <row r="2" spans="2:68" ht="21" customHeight="1" x14ac:dyDescent="0.4">
      <c r="C2" s="22"/>
      <c r="D2" s="142" t="s">
        <v>31</v>
      </c>
      <c r="E2" s="142"/>
      <c r="F2" s="142"/>
      <c r="G2" s="142"/>
      <c r="H2" s="14"/>
      <c r="I2" s="13"/>
      <c r="J2" s="142" t="s">
        <v>38</v>
      </c>
      <c r="K2" s="142"/>
      <c r="L2" s="142"/>
      <c r="M2" s="142"/>
      <c r="N2" s="13"/>
      <c r="O2" s="22"/>
      <c r="P2" s="142" t="s">
        <v>40</v>
      </c>
      <c r="Q2" s="142"/>
      <c r="R2" s="142"/>
      <c r="S2" s="142"/>
      <c r="T2" s="23"/>
      <c r="U2" s="13"/>
      <c r="V2" s="142" t="s">
        <v>42</v>
      </c>
      <c r="W2" s="142"/>
      <c r="X2" s="142"/>
      <c r="Y2" s="142"/>
      <c r="Z2" s="13"/>
      <c r="AA2" s="22"/>
      <c r="AB2" s="142" t="s">
        <v>44</v>
      </c>
      <c r="AC2" s="142"/>
      <c r="AD2" s="142"/>
      <c r="AE2" s="142"/>
      <c r="AF2" s="23"/>
      <c r="AG2" s="13"/>
      <c r="AH2" s="142" t="s">
        <v>45</v>
      </c>
      <c r="AI2" s="142"/>
      <c r="AJ2" s="142"/>
      <c r="AK2" s="142"/>
      <c r="AL2" s="13"/>
      <c r="AM2" s="22"/>
      <c r="AN2" s="142" t="s">
        <v>46</v>
      </c>
      <c r="AO2" s="142"/>
      <c r="AP2" s="142"/>
      <c r="AQ2" s="142"/>
      <c r="AR2" s="23"/>
      <c r="AS2" s="13"/>
      <c r="AT2" s="142" t="s">
        <v>47</v>
      </c>
      <c r="AU2" s="142"/>
      <c r="AV2" s="142"/>
      <c r="AW2" s="142"/>
      <c r="AX2" s="13"/>
      <c r="AY2" s="22"/>
      <c r="AZ2" s="142" t="s">
        <v>49</v>
      </c>
      <c r="BA2" s="142"/>
      <c r="BB2" s="142"/>
      <c r="BC2" s="142"/>
      <c r="BD2" s="23"/>
      <c r="BE2" s="13"/>
      <c r="BF2" s="142" t="s">
        <v>51</v>
      </c>
      <c r="BG2" s="142"/>
      <c r="BH2" s="142"/>
      <c r="BI2" s="142"/>
      <c r="BJ2" s="13"/>
      <c r="BK2" s="22"/>
      <c r="BL2" s="142" t="s">
        <v>53</v>
      </c>
      <c r="BM2" s="142"/>
      <c r="BN2" s="142"/>
      <c r="BO2" s="142"/>
      <c r="BP2" s="23"/>
    </row>
    <row r="3" spans="2:68" ht="21" customHeight="1" x14ac:dyDescent="0.4">
      <c r="B3" s="10" t="s">
        <v>32</v>
      </c>
      <c r="C3" s="26"/>
      <c r="D3" s="131"/>
      <c r="E3" s="131"/>
      <c r="F3" s="131"/>
      <c r="G3" s="131"/>
      <c r="H3" s="62"/>
      <c r="I3" s="63"/>
      <c r="J3" s="131"/>
      <c r="K3" s="131"/>
      <c r="L3" s="131"/>
      <c r="M3" s="131"/>
      <c r="N3" s="63"/>
      <c r="O3" s="64"/>
      <c r="P3" s="131"/>
      <c r="Q3" s="131"/>
      <c r="R3" s="131"/>
      <c r="S3" s="131"/>
      <c r="T3" s="65"/>
      <c r="U3" s="63"/>
      <c r="V3" s="131"/>
      <c r="W3" s="131"/>
      <c r="X3" s="131"/>
      <c r="Y3" s="131"/>
      <c r="Z3" s="63"/>
      <c r="AA3" s="64"/>
      <c r="AB3" s="131"/>
      <c r="AC3" s="131"/>
      <c r="AD3" s="131"/>
      <c r="AE3" s="131"/>
      <c r="AF3" s="65"/>
      <c r="AG3" s="63"/>
      <c r="AH3" s="131"/>
      <c r="AI3" s="131"/>
      <c r="AJ3" s="131"/>
      <c r="AK3" s="131"/>
      <c r="AL3" s="63"/>
      <c r="AM3" s="64"/>
      <c r="AN3" s="131"/>
      <c r="AO3" s="131"/>
      <c r="AP3" s="131"/>
      <c r="AQ3" s="131"/>
      <c r="AR3" s="65"/>
      <c r="AS3" s="63"/>
      <c r="AT3" s="143"/>
      <c r="AU3" s="143"/>
      <c r="AV3" s="143"/>
      <c r="AW3" s="143"/>
      <c r="AX3" s="63"/>
      <c r="AY3" s="64"/>
      <c r="AZ3" s="131"/>
      <c r="BA3" s="131"/>
      <c r="BB3" s="131"/>
      <c r="BC3" s="131"/>
      <c r="BD3" s="65"/>
      <c r="BE3" s="63"/>
      <c r="BF3" s="131"/>
      <c r="BG3" s="131"/>
      <c r="BH3" s="131"/>
      <c r="BI3" s="131"/>
      <c r="BJ3" s="63"/>
      <c r="BK3" s="64"/>
      <c r="BL3" s="131"/>
      <c r="BM3" s="131"/>
      <c r="BN3" s="131"/>
      <c r="BO3" s="131"/>
      <c r="BP3" s="18"/>
    </row>
    <row r="4" spans="2:68" ht="21" customHeight="1" x14ac:dyDescent="0.4">
      <c r="B4" s="10" t="s">
        <v>35</v>
      </c>
      <c r="C4" s="26"/>
      <c r="D4" s="130"/>
      <c r="E4" s="130"/>
      <c r="F4" s="130"/>
      <c r="G4" s="130"/>
      <c r="H4" s="66"/>
      <c r="I4" s="56"/>
      <c r="J4" s="130"/>
      <c r="K4" s="130"/>
      <c r="L4" s="130"/>
      <c r="M4" s="130"/>
      <c r="N4" s="56"/>
      <c r="O4" s="67"/>
      <c r="P4" s="130"/>
      <c r="Q4" s="130"/>
      <c r="R4" s="130"/>
      <c r="S4" s="130"/>
      <c r="T4" s="58"/>
      <c r="U4" s="56"/>
      <c r="V4" s="130"/>
      <c r="W4" s="130"/>
      <c r="X4" s="130"/>
      <c r="Y4" s="130"/>
      <c r="Z4" s="56"/>
      <c r="AA4" s="67"/>
      <c r="AB4" s="130"/>
      <c r="AC4" s="130"/>
      <c r="AD4" s="130"/>
      <c r="AE4" s="130"/>
      <c r="AF4" s="58"/>
      <c r="AG4" s="56"/>
      <c r="AH4" s="130"/>
      <c r="AI4" s="130"/>
      <c r="AJ4" s="130"/>
      <c r="AK4" s="130"/>
      <c r="AL4" s="56"/>
      <c r="AM4" s="67"/>
      <c r="AN4" s="130"/>
      <c r="AO4" s="130"/>
      <c r="AP4" s="130"/>
      <c r="AQ4" s="130"/>
      <c r="AR4" s="58"/>
      <c r="AS4" s="56"/>
      <c r="AT4" s="130"/>
      <c r="AU4" s="130"/>
      <c r="AV4" s="130"/>
      <c r="AW4" s="130"/>
      <c r="AX4" s="56"/>
      <c r="AY4" s="67"/>
      <c r="AZ4" s="130"/>
      <c r="BA4" s="130"/>
      <c r="BB4" s="130"/>
      <c r="BC4" s="130"/>
      <c r="BD4" s="58"/>
      <c r="BE4" s="56"/>
      <c r="BF4" s="130"/>
      <c r="BG4" s="130"/>
      <c r="BH4" s="130"/>
      <c r="BI4" s="130"/>
      <c r="BJ4" s="56"/>
      <c r="BK4" s="67"/>
      <c r="BL4" s="130"/>
      <c r="BM4" s="130"/>
      <c r="BN4" s="130"/>
      <c r="BO4" s="130"/>
      <c r="BP4" s="18"/>
    </row>
    <row r="5" spans="2:68" s="34" customFormat="1" ht="21" customHeight="1" x14ac:dyDescent="0.4">
      <c r="B5" s="10" t="s">
        <v>36</v>
      </c>
      <c r="C5" s="26"/>
      <c r="D5" s="68"/>
      <c r="E5" s="68"/>
      <c r="F5" s="68"/>
      <c r="G5" s="68"/>
      <c r="H5" s="69"/>
      <c r="I5" s="70"/>
      <c r="J5" s="68"/>
      <c r="K5" s="68"/>
      <c r="L5" s="68"/>
      <c r="M5" s="68"/>
      <c r="N5" s="70"/>
      <c r="O5" s="71"/>
      <c r="P5" s="68"/>
      <c r="Q5" s="68"/>
      <c r="R5" s="68"/>
      <c r="S5" s="68"/>
      <c r="T5" s="66"/>
      <c r="U5" s="70"/>
      <c r="V5" s="68"/>
      <c r="W5" s="68"/>
      <c r="X5" s="68"/>
      <c r="Y5" s="68"/>
      <c r="Z5" s="70"/>
      <c r="AA5" s="71"/>
      <c r="AB5" s="68"/>
      <c r="AC5" s="68"/>
      <c r="AD5" s="68"/>
      <c r="AE5" s="68"/>
      <c r="AF5" s="66"/>
      <c r="AG5" s="70"/>
      <c r="AH5" s="68"/>
      <c r="AI5" s="68"/>
      <c r="AJ5" s="68"/>
      <c r="AK5" s="68"/>
      <c r="AL5" s="70"/>
      <c r="AM5" s="71"/>
      <c r="AN5" s="68"/>
      <c r="AO5" s="68"/>
      <c r="AP5" s="68"/>
      <c r="AQ5" s="68"/>
      <c r="AR5" s="66"/>
      <c r="AS5" s="70"/>
      <c r="AT5" s="68"/>
      <c r="AU5" s="68"/>
      <c r="AV5" s="68"/>
      <c r="AW5" s="68"/>
      <c r="AX5" s="70"/>
      <c r="AY5" s="71"/>
      <c r="AZ5" s="68"/>
      <c r="BA5" s="68"/>
      <c r="BB5" s="68"/>
      <c r="BC5" s="68"/>
      <c r="BD5" s="66"/>
      <c r="BE5" s="70"/>
      <c r="BF5" s="68"/>
      <c r="BG5" s="68"/>
      <c r="BH5" s="68"/>
      <c r="BI5" s="68"/>
      <c r="BJ5" s="70"/>
      <c r="BK5" s="71"/>
      <c r="BL5" s="68"/>
      <c r="BM5" s="68"/>
      <c r="BN5" s="68"/>
      <c r="BO5" s="68"/>
      <c r="BP5" s="15"/>
    </row>
    <row r="6" spans="2:68" s="34" customFormat="1" ht="21" customHeight="1" x14ac:dyDescent="0.4">
      <c r="B6" s="10" t="s">
        <v>33</v>
      </c>
      <c r="C6" s="26"/>
      <c r="D6" s="68"/>
      <c r="E6" s="68"/>
      <c r="F6" s="68"/>
      <c r="G6" s="68"/>
      <c r="H6" s="69"/>
      <c r="I6" s="70"/>
      <c r="J6" s="68"/>
      <c r="K6" s="68"/>
      <c r="L6" s="68"/>
      <c r="M6" s="68"/>
      <c r="N6" s="70"/>
      <c r="O6" s="71"/>
      <c r="P6" s="68"/>
      <c r="Q6" s="68"/>
      <c r="R6" s="68"/>
      <c r="S6" s="68"/>
      <c r="T6" s="66"/>
      <c r="U6" s="70"/>
      <c r="V6" s="68"/>
      <c r="W6" s="68"/>
      <c r="X6" s="68"/>
      <c r="Y6" s="68"/>
      <c r="Z6" s="70"/>
      <c r="AA6" s="71"/>
      <c r="AB6" s="68"/>
      <c r="AC6" s="68"/>
      <c r="AD6" s="68"/>
      <c r="AE6" s="68"/>
      <c r="AF6" s="66"/>
      <c r="AG6" s="70"/>
      <c r="AH6" s="68"/>
      <c r="AI6" s="68"/>
      <c r="AJ6" s="68"/>
      <c r="AK6" s="68"/>
      <c r="AL6" s="70"/>
      <c r="AM6" s="71"/>
      <c r="AN6" s="68"/>
      <c r="AO6" s="68"/>
      <c r="AP6" s="68"/>
      <c r="AQ6" s="68"/>
      <c r="AR6" s="66"/>
      <c r="AS6" s="70"/>
      <c r="AT6" s="68"/>
      <c r="AU6" s="68"/>
      <c r="AV6" s="68"/>
      <c r="AW6" s="68"/>
      <c r="AX6" s="70"/>
      <c r="AY6" s="71"/>
      <c r="AZ6" s="68"/>
      <c r="BA6" s="68"/>
      <c r="BB6" s="68"/>
      <c r="BC6" s="68"/>
      <c r="BD6" s="66"/>
      <c r="BE6" s="70"/>
      <c r="BF6" s="68"/>
      <c r="BG6" s="68"/>
      <c r="BH6" s="68"/>
      <c r="BI6" s="68"/>
      <c r="BJ6" s="70"/>
      <c r="BK6" s="71"/>
      <c r="BL6" s="68"/>
      <c r="BM6" s="68"/>
      <c r="BN6" s="68"/>
      <c r="BO6" s="68"/>
      <c r="BP6" s="15"/>
    </row>
    <row r="7" spans="2:68" ht="67.5" customHeight="1" x14ac:dyDescent="0.4">
      <c r="B7" s="10" t="s">
        <v>34</v>
      </c>
      <c r="C7" s="26"/>
      <c r="D7" s="129"/>
      <c r="E7" s="129"/>
      <c r="F7" s="129"/>
      <c r="G7" s="129"/>
      <c r="H7" s="75"/>
      <c r="I7" s="76"/>
      <c r="J7" s="129"/>
      <c r="K7" s="129"/>
      <c r="L7" s="129"/>
      <c r="M7" s="129"/>
      <c r="N7" s="76"/>
      <c r="O7" s="77"/>
      <c r="P7" s="129"/>
      <c r="Q7" s="129"/>
      <c r="R7" s="129"/>
      <c r="S7" s="129"/>
      <c r="T7" s="75"/>
      <c r="U7" s="76"/>
      <c r="V7" s="129"/>
      <c r="W7" s="129"/>
      <c r="X7" s="129"/>
      <c r="Y7" s="129"/>
      <c r="Z7" s="76"/>
      <c r="AA7" s="77"/>
      <c r="AB7" s="129"/>
      <c r="AC7" s="129"/>
      <c r="AD7" s="129"/>
      <c r="AE7" s="129"/>
      <c r="AF7" s="75"/>
      <c r="AG7" s="76"/>
      <c r="AH7" s="129"/>
      <c r="AI7" s="129"/>
      <c r="AJ7" s="129"/>
      <c r="AK7" s="129"/>
      <c r="AL7" s="76"/>
      <c r="AM7" s="77"/>
      <c r="AN7" s="129"/>
      <c r="AO7" s="129"/>
      <c r="AP7" s="129"/>
      <c r="AQ7" s="129"/>
      <c r="AR7" s="75"/>
      <c r="AS7" s="76"/>
      <c r="AT7" s="129"/>
      <c r="AU7" s="129"/>
      <c r="AV7" s="129"/>
      <c r="AW7" s="129"/>
      <c r="AX7" s="76"/>
      <c r="AY7" s="77"/>
      <c r="AZ7" s="129"/>
      <c r="BA7" s="129"/>
      <c r="BB7" s="129"/>
      <c r="BC7" s="129"/>
      <c r="BD7" s="75"/>
      <c r="BE7" s="76"/>
      <c r="BF7" s="129"/>
      <c r="BG7" s="129"/>
      <c r="BH7" s="129"/>
      <c r="BI7" s="129"/>
      <c r="BJ7" s="76"/>
      <c r="BK7" s="77"/>
      <c r="BL7" s="129"/>
      <c r="BM7" s="129"/>
      <c r="BN7" s="129"/>
      <c r="BO7" s="129"/>
      <c r="BP7" s="18"/>
    </row>
    <row r="8" spans="2:68" ht="7.5" customHeight="1" x14ac:dyDescent="0.4">
      <c r="C8" s="17"/>
      <c r="D8" s="56"/>
      <c r="E8" s="56"/>
      <c r="F8" s="56"/>
      <c r="G8" s="56"/>
      <c r="H8" s="58"/>
      <c r="I8" s="56"/>
      <c r="J8" s="56"/>
      <c r="K8" s="56"/>
      <c r="L8" s="56"/>
      <c r="M8" s="56"/>
      <c r="N8" s="56"/>
      <c r="O8" s="67"/>
      <c r="P8" s="56"/>
      <c r="Q8" s="56"/>
      <c r="R8" s="56"/>
      <c r="S8" s="56"/>
      <c r="T8" s="58"/>
      <c r="U8" s="56"/>
      <c r="V8" s="56"/>
      <c r="W8" s="56"/>
      <c r="X8" s="56"/>
      <c r="Y8" s="56"/>
      <c r="Z8" s="56"/>
      <c r="AA8" s="67"/>
      <c r="AB8" s="56"/>
      <c r="AC8" s="56"/>
      <c r="AD8" s="56"/>
      <c r="AE8" s="56"/>
      <c r="AF8" s="58"/>
      <c r="AG8" s="56"/>
      <c r="AH8" s="56"/>
      <c r="AI8" s="56"/>
      <c r="AJ8" s="56"/>
      <c r="AK8" s="56"/>
      <c r="AL8" s="56"/>
      <c r="AM8" s="67"/>
      <c r="AN8" s="56"/>
      <c r="AO8" s="56"/>
      <c r="AP8" s="56"/>
      <c r="AQ8" s="56"/>
      <c r="AR8" s="58"/>
      <c r="AS8" s="56"/>
      <c r="AT8" s="56"/>
      <c r="AU8" s="56"/>
      <c r="AV8" s="56"/>
      <c r="AW8" s="56"/>
      <c r="AX8" s="56"/>
      <c r="AY8" s="67"/>
      <c r="AZ8" s="56"/>
      <c r="BA8" s="56"/>
      <c r="BB8" s="56"/>
      <c r="BC8" s="56"/>
      <c r="BD8" s="58"/>
      <c r="BE8" s="56"/>
      <c r="BF8" s="56"/>
      <c r="BG8" s="56"/>
      <c r="BH8" s="56"/>
      <c r="BI8" s="56"/>
      <c r="BJ8" s="56"/>
      <c r="BK8" s="67"/>
      <c r="BL8" s="56"/>
      <c r="BM8" s="56"/>
      <c r="BN8" s="56"/>
      <c r="BO8" s="56"/>
      <c r="BP8" s="18"/>
    </row>
    <row r="9" spans="2:68" ht="21" customHeight="1" x14ac:dyDescent="0.4">
      <c r="B9" s="10" t="s">
        <v>32</v>
      </c>
      <c r="C9" s="26"/>
      <c r="D9" s="131"/>
      <c r="E9" s="131"/>
      <c r="F9" s="131"/>
      <c r="G9" s="131"/>
      <c r="H9" s="65"/>
      <c r="I9" s="63"/>
      <c r="J9" s="131"/>
      <c r="K9" s="131"/>
      <c r="L9" s="131"/>
      <c r="M9" s="131"/>
      <c r="N9" s="63"/>
      <c r="O9" s="64"/>
      <c r="P9" s="131"/>
      <c r="Q9" s="131"/>
      <c r="R9" s="131"/>
      <c r="S9" s="131"/>
      <c r="T9" s="65"/>
      <c r="U9" s="63"/>
      <c r="V9" s="131"/>
      <c r="W9" s="131"/>
      <c r="X9" s="131"/>
      <c r="Y9" s="131"/>
      <c r="Z9" s="63"/>
      <c r="AA9" s="64"/>
      <c r="AB9" s="131"/>
      <c r="AC9" s="131"/>
      <c r="AD9" s="131"/>
      <c r="AE9" s="131"/>
      <c r="AF9" s="65"/>
      <c r="AG9" s="63"/>
      <c r="AH9" s="131"/>
      <c r="AI9" s="131"/>
      <c r="AJ9" s="131"/>
      <c r="AK9" s="131"/>
      <c r="AL9" s="63"/>
      <c r="AM9" s="64"/>
      <c r="AN9" s="131"/>
      <c r="AO9" s="131"/>
      <c r="AP9" s="131"/>
      <c r="AQ9" s="131"/>
      <c r="AR9" s="65"/>
      <c r="AS9" s="63"/>
      <c r="AT9" s="131"/>
      <c r="AU9" s="131"/>
      <c r="AV9" s="131"/>
      <c r="AW9" s="131"/>
      <c r="AX9" s="63"/>
      <c r="AY9" s="64"/>
      <c r="AZ9" s="131"/>
      <c r="BA9" s="131"/>
      <c r="BB9" s="131"/>
      <c r="BC9" s="131"/>
      <c r="BD9" s="65"/>
      <c r="BE9" s="63"/>
      <c r="BF9" s="131"/>
      <c r="BG9" s="131"/>
      <c r="BH9" s="131"/>
      <c r="BI9" s="131"/>
      <c r="BJ9" s="63"/>
      <c r="BK9" s="64"/>
      <c r="BL9" s="131"/>
      <c r="BM9" s="131"/>
      <c r="BN9" s="131"/>
      <c r="BO9" s="131"/>
      <c r="BP9" s="18"/>
    </row>
    <row r="10" spans="2:68" ht="21" customHeight="1" x14ac:dyDescent="0.4">
      <c r="B10" s="10" t="s">
        <v>35</v>
      </c>
      <c r="C10" s="26"/>
      <c r="D10" s="130"/>
      <c r="E10" s="130"/>
      <c r="F10" s="130"/>
      <c r="G10" s="130"/>
      <c r="H10" s="58"/>
      <c r="I10" s="56"/>
      <c r="J10" s="130"/>
      <c r="K10" s="130"/>
      <c r="L10" s="130"/>
      <c r="M10" s="130"/>
      <c r="N10" s="56"/>
      <c r="O10" s="67"/>
      <c r="P10" s="130"/>
      <c r="Q10" s="130"/>
      <c r="R10" s="130"/>
      <c r="S10" s="130"/>
      <c r="T10" s="58"/>
      <c r="U10" s="56"/>
      <c r="V10" s="130"/>
      <c r="W10" s="130"/>
      <c r="X10" s="130"/>
      <c r="Y10" s="130"/>
      <c r="Z10" s="56"/>
      <c r="AA10" s="67"/>
      <c r="AB10" s="130"/>
      <c r="AC10" s="130"/>
      <c r="AD10" s="130"/>
      <c r="AE10" s="130"/>
      <c r="AF10" s="58"/>
      <c r="AG10" s="56"/>
      <c r="AH10" s="130"/>
      <c r="AI10" s="130"/>
      <c r="AJ10" s="130"/>
      <c r="AK10" s="130"/>
      <c r="AL10" s="56"/>
      <c r="AM10" s="67"/>
      <c r="AN10" s="130"/>
      <c r="AO10" s="130"/>
      <c r="AP10" s="130"/>
      <c r="AQ10" s="130"/>
      <c r="AR10" s="58"/>
      <c r="AS10" s="56"/>
      <c r="AT10" s="130"/>
      <c r="AU10" s="130"/>
      <c r="AV10" s="130"/>
      <c r="AW10" s="130"/>
      <c r="AX10" s="56"/>
      <c r="AY10" s="67"/>
      <c r="AZ10" s="130"/>
      <c r="BA10" s="130"/>
      <c r="BB10" s="130"/>
      <c r="BC10" s="130"/>
      <c r="BD10" s="58"/>
      <c r="BE10" s="56"/>
      <c r="BF10" s="130"/>
      <c r="BG10" s="130"/>
      <c r="BH10" s="130"/>
      <c r="BI10" s="130"/>
      <c r="BJ10" s="56"/>
      <c r="BK10" s="67"/>
      <c r="BL10" s="130"/>
      <c r="BM10" s="130"/>
      <c r="BN10" s="130"/>
      <c r="BO10" s="130"/>
      <c r="BP10" s="18"/>
    </row>
    <row r="11" spans="2:68" s="34" customFormat="1" ht="21" customHeight="1" x14ac:dyDescent="0.4">
      <c r="B11" s="10" t="s">
        <v>36</v>
      </c>
      <c r="C11" s="26"/>
      <c r="D11" s="68"/>
      <c r="E11" s="68"/>
      <c r="F11" s="68"/>
      <c r="G11" s="68"/>
      <c r="H11" s="69"/>
      <c r="I11" s="70"/>
      <c r="J11" s="68"/>
      <c r="K11" s="68"/>
      <c r="L11" s="68"/>
      <c r="M11" s="68"/>
      <c r="N11" s="70"/>
      <c r="O11" s="71"/>
      <c r="P11" s="68"/>
      <c r="Q11" s="68"/>
      <c r="R11" s="68"/>
      <c r="S11" s="68"/>
      <c r="T11" s="66"/>
      <c r="U11" s="70"/>
      <c r="V11" s="68"/>
      <c r="W11" s="68"/>
      <c r="X11" s="68"/>
      <c r="Y11" s="68"/>
      <c r="Z11" s="70"/>
      <c r="AA11" s="71"/>
      <c r="AB11" s="68"/>
      <c r="AC11" s="68"/>
      <c r="AD11" s="68"/>
      <c r="AE11" s="68"/>
      <c r="AF11" s="66"/>
      <c r="AG11" s="70"/>
      <c r="AH11" s="68"/>
      <c r="AI11" s="68"/>
      <c r="AJ11" s="68"/>
      <c r="AK11" s="68"/>
      <c r="AL11" s="70"/>
      <c r="AM11" s="71"/>
      <c r="AN11" s="68"/>
      <c r="AO11" s="68"/>
      <c r="AP11" s="68"/>
      <c r="AQ11" s="68"/>
      <c r="AR11" s="66"/>
      <c r="AS11" s="70"/>
      <c r="AT11" s="68"/>
      <c r="AU11" s="68"/>
      <c r="AV11" s="68"/>
      <c r="AW11" s="68"/>
      <c r="AX11" s="70"/>
      <c r="AY11" s="71"/>
      <c r="AZ11" s="68"/>
      <c r="BA11" s="68"/>
      <c r="BB11" s="68"/>
      <c r="BC11" s="68"/>
      <c r="BD11" s="66"/>
      <c r="BE11" s="70"/>
      <c r="BF11" s="68"/>
      <c r="BG11" s="68"/>
      <c r="BH11" s="68"/>
      <c r="BI11" s="68"/>
      <c r="BJ11" s="70"/>
      <c r="BK11" s="71"/>
      <c r="BL11" s="68"/>
      <c r="BM11" s="68"/>
      <c r="BN11" s="68"/>
      <c r="BO11" s="68"/>
      <c r="BP11" s="15"/>
    </row>
    <row r="12" spans="2:68" s="34" customFormat="1" ht="21" customHeight="1" x14ac:dyDescent="0.4">
      <c r="B12" s="10" t="s">
        <v>33</v>
      </c>
      <c r="C12" s="26"/>
      <c r="D12" s="68"/>
      <c r="E12" s="68"/>
      <c r="F12" s="68"/>
      <c r="G12" s="68"/>
      <c r="H12" s="69"/>
      <c r="I12" s="70"/>
      <c r="J12" s="68"/>
      <c r="K12" s="68"/>
      <c r="L12" s="68"/>
      <c r="M12" s="68"/>
      <c r="N12" s="70"/>
      <c r="O12" s="71"/>
      <c r="P12" s="68"/>
      <c r="Q12" s="68"/>
      <c r="R12" s="68"/>
      <c r="S12" s="68"/>
      <c r="T12" s="66"/>
      <c r="U12" s="70"/>
      <c r="V12" s="68"/>
      <c r="W12" s="68"/>
      <c r="X12" s="68"/>
      <c r="Y12" s="68"/>
      <c r="Z12" s="70"/>
      <c r="AA12" s="71"/>
      <c r="AB12" s="68"/>
      <c r="AC12" s="68"/>
      <c r="AD12" s="68"/>
      <c r="AE12" s="68"/>
      <c r="AF12" s="66"/>
      <c r="AG12" s="70"/>
      <c r="AH12" s="68"/>
      <c r="AI12" s="68"/>
      <c r="AJ12" s="68"/>
      <c r="AK12" s="68"/>
      <c r="AL12" s="70"/>
      <c r="AM12" s="71"/>
      <c r="AN12" s="68"/>
      <c r="AO12" s="68"/>
      <c r="AP12" s="68"/>
      <c r="AQ12" s="68"/>
      <c r="AR12" s="66"/>
      <c r="AS12" s="70"/>
      <c r="AT12" s="68"/>
      <c r="AU12" s="68"/>
      <c r="AV12" s="68"/>
      <c r="AW12" s="68"/>
      <c r="AX12" s="70"/>
      <c r="AY12" s="71"/>
      <c r="AZ12" s="68"/>
      <c r="BA12" s="68"/>
      <c r="BB12" s="68"/>
      <c r="BC12" s="68"/>
      <c r="BD12" s="66"/>
      <c r="BE12" s="70"/>
      <c r="BF12" s="68"/>
      <c r="BG12" s="68"/>
      <c r="BH12" s="68"/>
      <c r="BI12" s="68"/>
      <c r="BJ12" s="70"/>
      <c r="BK12" s="71"/>
      <c r="BL12" s="68"/>
      <c r="BM12" s="68"/>
      <c r="BN12" s="68"/>
      <c r="BO12" s="68"/>
      <c r="BP12" s="15"/>
    </row>
    <row r="13" spans="2:68" ht="67.5" customHeight="1" x14ac:dyDescent="0.4">
      <c r="B13" s="27" t="s">
        <v>54</v>
      </c>
      <c r="C13" s="26"/>
      <c r="D13" s="129"/>
      <c r="E13" s="129"/>
      <c r="F13" s="129"/>
      <c r="G13" s="129"/>
      <c r="H13" s="75"/>
      <c r="I13" s="76"/>
      <c r="J13" s="129"/>
      <c r="K13" s="129"/>
      <c r="L13" s="129"/>
      <c r="M13" s="129"/>
      <c r="N13" s="76"/>
      <c r="O13" s="77"/>
      <c r="P13" s="129"/>
      <c r="Q13" s="129"/>
      <c r="R13" s="129"/>
      <c r="S13" s="129"/>
      <c r="T13" s="75"/>
      <c r="U13" s="76"/>
      <c r="V13" s="129"/>
      <c r="W13" s="129"/>
      <c r="X13" s="129"/>
      <c r="Y13" s="129"/>
      <c r="Z13" s="76"/>
      <c r="AA13" s="77"/>
      <c r="AB13" s="129"/>
      <c r="AC13" s="129"/>
      <c r="AD13" s="129"/>
      <c r="AE13" s="129"/>
      <c r="AF13" s="75"/>
      <c r="AG13" s="76"/>
      <c r="AH13" s="129"/>
      <c r="AI13" s="129"/>
      <c r="AJ13" s="129"/>
      <c r="AK13" s="129"/>
      <c r="AL13" s="76"/>
      <c r="AM13" s="77"/>
      <c r="AN13" s="129"/>
      <c r="AO13" s="129"/>
      <c r="AP13" s="129"/>
      <c r="AQ13" s="129"/>
      <c r="AR13" s="75"/>
      <c r="AS13" s="76"/>
      <c r="AT13" s="129"/>
      <c r="AU13" s="129"/>
      <c r="AV13" s="129"/>
      <c r="AW13" s="129"/>
      <c r="AX13" s="76"/>
      <c r="AY13" s="77"/>
      <c r="AZ13" s="129"/>
      <c r="BA13" s="129"/>
      <c r="BB13" s="129"/>
      <c r="BC13" s="129"/>
      <c r="BD13" s="75"/>
      <c r="BE13" s="76"/>
      <c r="BF13" s="129"/>
      <c r="BG13" s="129"/>
      <c r="BH13" s="129"/>
      <c r="BI13" s="129"/>
      <c r="BJ13" s="76"/>
      <c r="BK13" s="77"/>
      <c r="BL13" s="129"/>
      <c r="BM13" s="129"/>
      <c r="BN13" s="129"/>
      <c r="BO13" s="129"/>
      <c r="BP13" s="18"/>
    </row>
    <row r="14" spans="2:68" ht="7.5" customHeight="1" x14ac:dyDescent="0.4">
      <c r="C14" s="17"/>
      <c r="D14" s="56"/>
      <c r="E14" s="56"/>
      <c r="F14" s="56"/>
      <c r="G14" s="56"/>
      <c r="H14" s="58"/>
      <c r="I14" s="56"/>
      <c r="J14" s="56"/>
      <c r="K14" s="56"/>
      <c r="L14" s="56"/>
      <c r="M14" s="56"/>
      <c r="N14" s="56"/>
      <c r="O14" s="67"/>
      <c r="P14" s="56"/>
      <c r="Q14" s="56"/>
      <c r="R14" s="56"/>
      <c r="S14" s="56"/>
      <c r="T14" s="58"/>
      <c r="U14" s="56"/>
      <c r="V14" s="56"/>
      <c r="W14" s="56"/>
      <c r="X14" s="56"/>
      <c r="Y14" s="56"/>
      <c r="Z14" s="56"/>
      <c r="AA14" s="67"/>
      <c r="AB14" s="56"/>
      <c r="AC14" s="56"/>
      <c r="AD14" s="56"/>
      <c r="AE14" s="56"/>
      <c r="AF14" s="58"/>
      <c r="AG14" s="56"/>
      <c r="AH14" s="56"/>
      <c r="AI14" s="56"/>
      <c r="AJ14" s="56"/>
      <c r="AK14" s="56"/>
      <c r="AL14" s="56"/>
      <c r="AM14" s="67"/>
      <c r="AN14" s="56"/>
      <c r="AO14" s="56"/>
      <c r="AP14" s="56"/>
      <c r="AQ14" s="56"/>
      <c r="AR14" s="58"/>
      <c r="AS14" s="56"/>
      <c r="AT14" s="56"/>
      <c r="AU14" s="56"/>
      <c r="AV14" s="56"/>
      <c r="AW14" s="56"/>
      <c r="AX14" s="56"/>
      <c r="AY14" s="67"/>
      <c r="AZ14" s="56"/>
      <c r="BA14" s="56"/>
      <c r="BB14" s="56"/>
      <c r="BC14" s="56"/>
      <c r="BD14" s="58"/>
      <c r="BE14" s="56"/>
      <c r="BF14" s="56"/>
      <c r="BG14" s="56"/>
      <c r="BH14" s="56"/>
      <c r="BI14" s="56"/>
      <c r="BJ14" s="56"/>
      <c r="BK14" s="67"/>
      <c r="BL14" s="56"/>
      <c r="BM14" s="56"/>
      <c r="BN14" s="56"/>
      <c r="BO14" s="56"/>
      <c r="BP14" s="18"/>
    </row>
    <row r="15" spans="2:68" ht="21" customHeight="1" x14ac:dyDescent="0.4">
      <c r="B15" s="10" t="s">
        <v>32</v>
      </c>
      <c r="C15" s="26"/>
      <c r="D15" s="131"/>
      <c r="E15" s="131"/>
      <c r="F15" s="131"/>
      <c r="G15" s="131"/>
      <c r="H15" s="62"/>
      <c r="I15" s="63"/>
      <c r="J15" s="131"/>
      <c r="K15" s="131"/>
      <c r="L15" s="131"/>
      <c r="M15" s="131"/>
      <c r="N15" s="63"/>
      <c r="O15" s="64"/>
      <c r="P15" s="131"/>
      <c r="Q15" s="131"/>
      <c r="R15" s="131"/>
      <c r="S15" s="131"/>
      <c r="T15" s="65"/>
      <c r="U15" s="63"/>
      <c r="V15" s="131"/>
      <c r="W15" s="131"/>
      <c r="X15" s="131"/>
      <c r="Y15" s="131"/>
      <c r="Z15" s="63"/>
      <c r="AA15" s="64"/>
      <c r="AB15" s="131"/>
      <c r="AC15" s="131"/>
      <c r="AD15" s="131"/>
      <c r="AE15" s="131"/>
      <c r="AF15" s="65"/>
      <c r="AG15" s="63"/>
      <c r="AH15" s="131"/>
      <c r="AI15" s="131"/>
      <c r="AJ15" s="131"/>
      <c r="AK15" s="131"/>
      <c r="AL15" s="63"/>
      <c r="AM15" s="64"/>
      <c r="AN15" s="131"/>
      <c r="AO15" s="131"/>
      <c r="AP15" s="131"/>
      <c r="AQ15" s="131"/>
      <c r="AR15" s="65"/>
      <c r="AS15" s="63"/>
      <c r="AT15" s="131"/>
      <c r="AU15" s="131"/>
      <c r="AV15" s="131"/>
      <c r="AW15" s="131"/>
      <c r="AX15" s="63"/>
      <c r="AY15" s="64"/>
      <c r="AZ15" s="131"/>
      <c r="BA15" s="131"/>
      <c r="BB15" s="131"/>
      <c r="BC15" s="131"/>
      <c r="BD15" s="65"/>
      <c r="BE15" s="63"/>
      <c r="BF15" s="131"/>
      <c r="BG15" s="131"/>
      <c r="BH15" s="131"/>
      <c r="BI15" s="131"/>
      <c r="BJ15" s="63"/>
      <c r="BK15" s="64"/>
      <c r="BL15" s="131"/>
      <c r="BM15" s="131"/>
      <c r="BN15" s="131"/>
      <c r="BO15" s="131"/>
      <c r="BP15" s="18"/>
    </row>
    <row r="16" spans="2:68" ht="21" customHeight="1" x14ac:dyDescent="0.4">
      <c r="B16" s="10" t="s">
        <v>35</v>
      </c>
      <c r="C16" s="26"/>
      <c r="D16" s="130"/>
      <c r="E16" s="130"/>
      <c r="F16" s="130"/>
      <c r="G16" s="130"/>
      <c r="H16" s="66"/>
      <c r="I16" s="56"/>
      <c r="J16" s="130"/>
      <c r="K16" s="130"/>
      <c r="L16" s="130"/>
      <c r="M16" s="130"/>
      <c r="N16" s="56"/>
      <c r="O16" s="67"/>
      <c r="P16" s="130"/>
      <c r="Q16" s="130"/>
      <c r="R16" s="130"/>
      <c r="S16" s="130"/>
      <c r="T16" s="58"/>
      <c r="U16" s="56"/>
      <c r="V16" s="130"/>
      <c r="W16" s="130"/>
      <c r="X16" s="130"/>
      <c r="Y16" s="130"/>
      <c r="Z16" s="56"/>
      <c r="AA16" s="67"/>
      <c r="AB16" s="130"/>
      <c r="AC16" s="130"/>
      <c r="AD16" s="130"/>
      <c r="AE16" s="130"/>
      <c r="AF16" s="58"/>
      <c r="AG16" s="56"/>
      <c r="AH16" s="130"/>
      <c r="AI16" s="130"/>
      <c r="AJ16" s="130"/>
      <c r="AK16" s="130"/>
      <c r="AL16" s="56"/>
      <c r="AM16" s="67"/>
      <c r="AN16" s="130"/>
      <c r="AO16" s="130"/>
      <c r="AP16" s="130"/>
      <c r="AQ16" s="130"/>
      <c r="AR16" s="58"/>
      <c r="AS16" s="56"/>
      <c r="AT16" s="130"/>
      <c r="AU16" s="130"/>
      <c r="AV16" s="130"/>
      <c r="AW16" s="130"/>
      <c r="AX16" s="56"/>
      <c r="AY16" s="67"/>
      <c r="AZ16" s="130"/>
      <c r="BA16" s="130"/>
      <c r="BB16" s="130"/>
      <c r="BC16" s="130"/>
      <c r="BD16" s="58"/>
      <c r="BE16" s="56"/>
      <c r="BF16" s="130"/>
      <c r="BG16" s="130"/>
      <c r="BH16" s="130"/>
      <c r="BI16" s="130"/>
      <c r="BJ16" s="56"/>
      <c r="BK16" s="67"/>
      <c r="BL16" s="130"/>
      <c r="BM16" s="130"/>
      <c r="BN16" s="130"/>
      <c r="BO16" s="130"/>
      <c r="BP16" s="18"/>
    </row>
    <row r="17" spans="2:68" s="34" customFormat="1" ht="21" customHeight="1" x14ac:dyDescent="0.4">
      <c r="B17" s="10" t="s">
        <v>36</v>
      </c>
      <c r="C17" s="26"/>
      <c r="D17" s="68"/>
      <c r="E17" s="68"/>
      <c r="F17" s="68"/>
      <c r="G17" s="68"/>
      <c r="H17" s="69"/>
      <c r="I17" s="70"/>
      <c r="J17" s="68"/>
      <c r="K17" s="68"/>
      <c r="L17" s="68"/>
      <c r="M17" s="68"/>
      <c r="N17" s="70"/>
      <c r="O17" s="71"/>
      <c r="P17" s="68"/>
      <c r="Q17" s="68"/>
      <c r="R17" s="68"/>
      <c r="S17" s="68"/>
      <c r="T17" s="66"/>
      <c r="U17" s="70"/>
      <c r="V17" s="68"/>
      <c r="W17" s="68"/>
      <c r="X17" s="68"/>
      <c r="Y17" s="68"/>
      <c r="Z17" s="70"/>
      <c r="AA17" s="71"/>
      <c r="AB17" s="68"/>
      <c r="AC17" s="68"/>
      <c r="AD17" s="68"/>
      <c r="AE17" s="68"/>
      <c r="AF17" s="66"/>
      <c r="AG17" s="70"/>
      <c r="AH17" s="68"/>
      <c r="AI17" s="68"/>
      <c r="AJ17" s="68"/>
      <c r="AK17" s="68"/>
      <c r="AL17" s="70"/>
      <c r="AM17" s="71"/>
      <c r="AN17" s="68"/>
      <c r="AO17" s="68"/>
      <c r="AP17" s="68"/>
      <c r="AQ17" s="68"/>
      <c r="AR17" s="66"/>
      <c r="AS17" s="70"/>
      <c r="AT17" s="68"/>
      <c r="AU17" s="68"/>
      <c r="AV17" s="68"/>
      <c r="AW17" s="68"/>
      <c r="AX17" s="70"/>
      <c r="AY17" s="71"/>
      <c r="AZ17" s="68"/>
      <c r="BA17" s="68"/>
      <c r="BB17" s="68"/>
      <c r="BC17" s="68"/>
      <c r="BD17" s="66"/>
      <c r="BE17" s="70"/>
      <c r="BF17" s="68"/>
      <c r="BG17" s="68"/>
      <c r="BH17" s="68"/>
      <c r="BI17" s="68"/>
      <c r="BJ17" s="70"/>
      <c r="BK17" s="71"/>
      <c r="BL17" s="68"/>
      <c r="BM17" s="68"/>
      <c r="BN17" s="68"/>
      <c r="BO17" s="68"/>
      <c r="BP17" s="15"/>
    </row>
    <row r="18" spans="2:68" s="34" customFormat="1" ht="21" customHeight="1" x14ac:dyDescent="0.4">
      <c r="B18" s="10" t="s">
        <v>33</v>
      </c>
      <c r="C18" s="26"/>
      <c r="D18" s="68"/>
      <c r="E18" s="68"/>
      <c r="F18" s="68"/>
      <c r="G18" s="68"/>
      <c r="H18" s="69"/>
      <c r="I18" s="70"/>
      <c r="J18" s="68"/>
      <c r="K18" s="68"/>
      <c r="L18" s="68"/>
      <c r="M18" s="68"/>
      <c r="N18" s="70"/>
      <c r="O18" s="71"/>
      <c r="P18" s="68"/>
      <c r="Q18" s="68"/>
      <c r="R18" s="68"/>
      <c r="S18" s="68"/>
      <c r="T18" s="66"/>
      <c r="U18" s="70"/>
      <c r="V18" s="68"/>
      <c r="W18" s="68"/>
      <c r="X18" s="68"/>
      <c r="Y18" s="68"/>
      <c r="Z18" s="70"/>
      <c r="AA18" s="71"/>
      <c r="AB18" s="68"/>
      <c r="AC18" s="68"/>
      <c r="AD18" s="68"/>
      <c r="AE18" s="68"/>
      <c r="AF18" s="66"/>
      <c r="AG18" s="70"/>
      <c r="AH18" s="68"/>
      <c r="AI18" s="68"/>
      <c r="AJ18" s="68"/>
      <c r="AK18" s="68"/>
      <c r="AL18" s="70"/>
      <c r="AM18" s="71"/>
      <c r="AN18" s="68"/>
      <c r="AO18" s="68"/>
      <c r="AP18" s="68"/>
      <c r="AQ18" s="68"/>
      <c r="AR18" s="66"/>
      <c r="AS18" s="70"/>
      <c r="AT18" s="68"/>
      <c r="AU18" s="68"/>
      <c r="AV18" s="68"/>
      <c r="AW18" s="68"/>
      <c r="AX18" s="70"/>
      <c r="AY18" s="71"/>
      <c r="AZ18" s="68"/>
      <c r="BA18" s="68"/>
      <c r="BB18" s="68"/>
      <c r="BC18" s="68"/>
      <c r="BD18" s="66"/>
      <c r="BE18" s="70"/>
      <c r="BF18" s="68"/>
      <c r="BG18" s="68"/>
      <c r="BH18" s="68"/>
      <c r="BI18" s="68"/>
      <c r="BJ18" s="70"/>
      <c r="BK18" s="71"/>
      <c r="BL18" s="68"/>
      <c r="BM18" s="68"/>
      <c r="BN18" s="68"/>
      <c r="BO18" s="68"/>
      <c r="BP18" s="15"/>
    </row>
    <row r="19" spans="2:68" ht="67.5" customHeight="1" x14ac:dyDescent="0.4">
      <c r="B19" s="27" t="s">
        <v>54</v>
      </c>
      <c r="C19" s="26"/>
      <c r="D19" s="129"/>
      <c r="E19" s="129"/>
      <c r="F19" s="129"/>
      <c r="G19" s="129"/>
      <c r="H19" s="75"/>
      <c r="I19" s="76"/>
      <c r="J19" s="129"/>
      <c r="K19" s="129"/>
      <c r="L19" s="129"/>
      <c r="M19" s="129"/>
      <c r="N19" s="76"/>
      <c r="O19" s="77"/>
      <c r="P19" s="129"/>
      <c r="Q19" s="129"/>
      <c r="R19" s="129"/>
      <c r="S19" s="129"/>
      <c r="T19" s="75"/>
      <c r="U19" s="76"/>
      <c r="V19" s="129"/>
      <c r="W19" s="129"/>
      <c r="X19" s="129"/>
      <c r="Y19" s="129"/>
      <c r="Z19" s="76"/>
      <c r="AA19" s="77"/>
      <c r="AB19" s="129"/>
      <c r="AC19" s="129"/>
      <c r="AD19" s="129"/>
      <c r="AE19" s="129"/>
      <c r="AF19" s="75"/>
      <c r="AG19" s="76"/>
      <c r="AH19" s="129"/>
      <c r="AI19" s="129"/>
      <c r="AJ19" s="129"/>
      <c r="AK19" s="129"/>
      <c r="AL19" s="76"/>
      <c r="AM19" s="77"/>
      <c r="AN19" s="129"/>
      <c r="AO19" s="129"/>
      <c r="AP19" s="129"/>
      <c r="AQ19" s="129"/>
      <c r="AR19" s="75"/>
      <c r="AS19" s="76"/>
      <c r="AT19" s="129"/>
      <c r="AU19" s="129"/>
      <c r="AV19" s="129"/>
      <c r="AW19" s="129"/>
      <c r="AX19" s="76"/>
      <c r="AY19" s="77"/>
      <c r="AZ19" s="129"/>
      <c r="BA19" s="129"/>
      <c r="BB19" s="129"/>
      <c r="BC19" s="129"/>
      <c r="BD19" s="75"/>
      <c r="BE19" s="76"/>
      <c r="BF19" s="129"/>
      <c r="BG19" s="129"/>
      <c r="BH19" s="129"/>
      <c r="BI19" s="129"/>
      <c r="BJ19" s="76"/>
      <c r="BK19" s="77"/>
      <c r="BL19" s="129"/>
      <c r="BM19" s="129"/>
      <c r="BN19" s="129"/>
      <c r="BO19" s="129"/>
      <c r="BP19" s="18"/>
    </row>
    <row r="20" spans="2:68" ht="7.5" customHeight="1" x14ac:dyDescent="0.4">
      <c r="C20" s="17"/>
      <c r="D20" s="56"/>
      <c r="E20" s="56"/>
      <c r="F20" s="56"/>
      <c r="G20" s="56"/>
      <c r="H20" s="58"/>
      <c r="I20" s="56"/>
      <c r="J20" s="56"/>
      <c r="K20" s="56"/>
      <c r="L20" s="56"/>
      <c r="M20" s="56"/>
      <c r="N20" s="56"/>
      <c r="O20" s="67"/>
      <c r="P20" s="56"/>
      <c r="Q20" s="56"/>
      <c r="R20" s="56"/>
      <c r="S20" s="56"/>
      <c r="T20" s="58"/>
      <c r="U20" s="56"/>
      <c r="V20" s="56"/>
      <c r="W20" s="56"/>
      <c r="X20" s="56"/>
      <c r="Y20" s="56"/>
      <c r="Z20" s="56"/>
      <c r="AA20" s="67"/>
      <c r="AB20" s="56"/>
      <c r="AC20" s="56"/>
      <c r="AD20" s="56"/>
      <c r="AE20" s="56"/>
      <c r="AF20" s="58"/>
      <c r="AG20" s="56"/>
      <c r="AH20" s="56"/>
      <c r="AI20" s="56"/>
      <c r="AJ20" s="56"/>
      <c r="AK20" s="56"/>
      <c r="AL20" s="56"/>
      <c r="AM20" s="67"/>
      <c r="AN20" s="56"/>
      <c r="AO20" s="56"/>
      <c r="AP20" s="56"/>
      <c r="AQ20" s="56"/>
      <c r="AR20" s="58"/>
      <c r="AS20" s="56"/>
      <c r="AT20" s="56"/>
      <c r="AU20" s="56"/>
      <c r="AV20" s="56"/>
      <c r="AW20" s="56"/>
      <c r="AX20" s="56"/>
      <c r="AY20" s="67"/>
      <c r="AZ20" s="56"/>
      <c r="BA20" s="56"/>
      <c r="BB20" s="56"/>
      <c r="BC20" s="56"/>
      <c r="BD20" s="58"/>
      <c r="BE20" s="56"/>
      <c r="BF20" s="56"/>
      <c r="BG20" s="56"/>
      <c r="BH20" s="56"/>
      <c r="BI20" s="56"/>
      <c r="BJ20" s="56"/>
      <c r="BK20" s="67"/>
      <c r="BL20" s="56"/>
      <c r="BM20" s="56"/>
      <c r="BN20" s="56"/>
      <c r="BO20" s="56"/>
      <c r="BP20" s="18"/>
    </row>
    <row r="21" spans="2:68" ht="21" customHeight="1" x14ac:dyDescent="0.4">
      <c r="B21" s="10" t="s">
        <v>32</v>
      </c>
      <c r="C21" s="26"/>
      <c r="D21" s="131"/>
      <c r="E21" s="131"/>
      <c r="F21" s="131"/>
      <c r="G21" s="131"/>
      <c r="H21" s="62"/>
      <c r="I21" s="63"/>
      <c r="J21" s="131"/>
      <c r="K21" s="131"/>
      <c r="L21" s="131"/>
      <c r="M21" s="131"/>
      <c r="N21" s="63"/>
      <c r="O21" s="64"/>
      <c r="P21" s="131"/>
      <c r="Q21" s="131"/>
      <c r="R21" s="131"/>
      <c r="S21" s="131"/>
      <c r="T21" s="65"/>
      <c r="U21" s="63"/>
      <c r="V21" s="131"/>
      <c r="W21" s="131"/>
      <c r="X21" s="131"/>
      <c r="Y21" s="131"/>
      <c r="Z21" s="63"/>
      <c r="AA21" s="64"/>
      <c r="AB21" s="131"/>
      <c r="AC21" s="131"/>
      <c r="AD21" s="131"/>
      <c r="AE21" s="131"/>
      <c r="AF21" s="65"/>
      <c r="AG21" s="63"/>
      <c r="AH21" s="131"/>
      <c r="AI21" s="131"/>
      <c r="AJ21" s="131"/>
      <c r="AK21" s="131"/>
      <c r="AL21" s="63"/>
      <c r="AM21" s="64"/>
      <c r="AN21" s="131"/>
      <c r="AO21" s="131"/>
      <c r="AP21" s="131"/>
      <c r="AQ21" s="131"/>
      <c r="AR21" s="65"/>
      <c r="AS21" s="63"/>
      <c r="AT21" s="131"/>
      <c r="AU21" s="131"/>
      <c r="AV21" s="131"/>
      <c r="AW21" s="131"/>
      <c r="AX21" s="63"/>
      <c r="AY21" s="64"/>
      <c r="AZ21" s="131"/>
      <c r="BA21" s="131"/>
      <c r="BB21" s="131"/>
      <c r="BC21" s="131"/>
      <c r="BD21" s="65"/>
      <c r="BE21" s="63"/>
      <c r="BF21" s="131"/>
      <c r="BG21" s="131"/>
      <c r="BH21" s="131"/>
      <c r="BI21" s="131"/>
      <c r="BJ21" s="63"/>
      <c r="BK21" s="64"/>
      <c r="BL21" s="131"/>
      <c r="BM21" s="131"/>
      <c r="BN21" s="131"/>
      <c r="BO21" s="131"/>
      <c r="BP21" s="18"/>
    </row>
    <row r="22" spans="2:68" ht="21" customHeight="1" x14ac:dyDescent="0.4">
      <c r="B22" s="10" t="s">
        <v>35</v>
      </c>
      <c r="C22" s="26"/>
      <c r="D22" s="130"/>
      <c r="E22" s="130"/>
      <c r="F22" s="130"/>
      <c r="G22" s="130"/>
      <c r="H22" s="66"/>
      <c r="I22" s="56"/>
      <c r="J22" s="130"/>
      <c r="K22" s="130"/>
      <c r="L22" s="130"/>
      <c r="M22" s="130"/>
      <c r="N22" s="56"/>
      <c r="O22" s="67"/>
      <c r="P22" s="130"/>
      <c r="Q22" s="130"/>
      <c r="R22" s="130"/>
      <c r="S22" s="130"/>
      <c r="T22" s="58"/>
      <c r="U22" s="56"/>
      <c r="V22" s="130"/>
      <c r="W22" s="130"/>
      <c r="X22" s="130"/>
      <c r="Y22" s="130"/>
      <c r="Z22" s="56"/>
      <c r="AA22" s="67"/>
      <c r="AB22" s="130"/>
      <c r="AC22" s="130"/>
      <c r="AD22" s="130"/>
      <c r="AE22" s="130"/>
      <c r="AF22" s="58"/>
      <c r="AG22" s="56"/>
      <c r="AH22" s="130"/>
      <c r="AI22" s="130"/>
      <c r="AJ22" s="130"/>
      <c r="AK22" s="130"/>
      <c r="AL22" s="56"/>
      <c r="AM22" s="67"/>
      <c r="AN22" s="130"/>
      <c r="AO22" s="130"/>
      <c r="AP22" s="130"/>
      <c r="AQ22" s="130"/>
      <c r="AR22" s="58"/>
      <c r="AS22" s="56"/>
      <c r="AT22" s="130"/>
      <c r="AU22" s="130"/>
      <c r="AV22" s="130"/>
      <c r="AW22" s="130"/>
      <c r="AX22" s="56"/>
      <c r="AY22" s="67"/>
      <c r="AZ22" s="130"/>
      <c r="BA22" s="130"/>
      <c r="BB22" s="130"/>
      <c r="BC22" s="130"/>
      <c r="BD22" s="58"/>
      <c r="BE22" s="56"/>
      <c r="BF22" s="130"/>
      <c r="BG22" s="130"/>
      <c r="BH22" s="130"/>
      <c r="BI22" s="130"/>
      <c r="BJ22" s="56"/>
      <c r="BK22" s="67"/>
      <c r="BL22" s="130"/>
      <c r="BM22" s="130"/>
      <c r="BN22" s="130"/>
      <c r="BO22" s="130"/>
      <c r="BP22" s="18"/>
    </row>
    <row r="23" spans="2:68" s="34" customFormat="1" ht="21" customHeight="1" x14ac:dyDescent="0.4">
      <c r="B23" s="10" t="s">
        <v>36</v>
      </c>
      <c r="C23" s="26"/>
      <c r="D23" s="68"/>
      <c r="E23" s="68"/>
      <c r="F23" s="68"/>
      <c r="G23" s="68"/>
      <c r="H23" s="69"/>
      <c r="I23" s="70"/>
      <c r="J23" s="68"/>
      <c r="K23" s="68"/>
      <c r="L23" s="68"/>
      <c r="M23" s="68"/>
      <c r="N23" s="70"/>
      <c r="O23" s="71"/>
      <c r="P23" s="68"/>
      <c r="Q23" s="68"/>
      <c r="R23" s="68"/>
      <c r="S23" s="68"/>
      <c r="T23" s="66"/>
      <c r="U23" s="70"/>
      <c r="V23" s="68"/>
      <c r="W23" s="68"/>
      <c r="X23" s="68"/>
      <c r="Y23" s="68"/>
      <c r="Z23" s="70"/>
      <c r="AA23" s="71"/>
      <c r="AB23" s="68"/>
      <c r="AC23" s="68"/>
      <c r="AD23" s="68"/>
      <c r="AE23" s="68"/>
      <c r="AF23" s="66"/>
      <c r="AG23" s="70"/>
      <c r="AH23" s="68"/>
      <c r="AI23" s="68"/>
      <c r="AJ23" s="68"/>
      <c r="AK23" s="68"/>
      <c r="AL23" s="70"/>
      <c r="AM23" s="71"/>
      <c r="AN23" s="68"/>
      <c r="AO23" s="68"/>
      <c r="AP23" s="68"/>
      <c r="AQ23" s="68"/>
      <c r="AR23" s="66"/>
      <c r="AS23" s="70"/>
      <c r="AT23" s="68"/>
      <c r="AU23" s="68"/>
      <c r="AV23" s="68"/>
      <c r="AW23" s="68"/>
      <c r="AX23" s="70"/>
      <c r="AY23" s="71"/>
      <c r="AZ23" s="68"/>
      <c r="BA23" s="68"/>
      <c r="BB23" s="68"/>
      <c r="BC23" s="68"/>
      <c r="BD23" s="66"/>
      <c r="BE23" s="70"/>
      <c r="BF23" s="68"/>
      <c r="BG23" s="68"/>
      <c r="BH23" s="68"/>
      <c r="BI23" s="68"/>
      <c r="BJ23" s="70"/>
      <c r="BK23" s="71"/>
      <c r="BL23" s="68"/>
      <c r="BM23" s="68"/>
      <c r="BN23" s="68"/>
      <c r="BO23" s="68"/>
      <c r="BP23" s="15"/>
    </row>
    <row r="24" spans="2:68" s="34" customFormat="1" ht="21" customHeight="1" x14ac:dyDescent="0.4">
      <c r="B24" s="10" t="s">
        <v>33</v>
      </c>
      <c r="C24" s="26"/>
      <c r="D24" s="68"/>
      <c r="E24" s="68"/>
      <c r="F24" s="68"/>
      <c r="G24" s="68"/>
      <c r="H24" s="69"/>
      <c r="I24" s="70"/>
      <c r="J24" s="68"/>
      <c r="K24" s="68"/>
      <c r="L24" s="68"/>
      <c r="M24" s="68"/>
      <c r="N24" s="70"/>
      <c r="O24" s="71"/>
      <c r="P24" s="68"/>
      <c r="Q24" s="68"/>
      <c r="R24" s="68"/>
      <c r="S24" s="68"/>
      <c r="T24" s="66"/>
      <c r="U24" s="70"/>
      <c r="V24" s="68"/>
      <c r="W24" s="68"/>
      <c r="X24" s="68"/>
      <c r="Y24" s="68"/>
      <c r="Z24" s="70"/>
      <c r="AA24" s="71"/>
      <c r="AB24" s="68"/>
      <c r="AC24" s="68"/>
      <c r="AD24" s="68"/>
      <c r="AE24" s="68"/>
      <c r="AF24" s="66"/>
      <c r="AG24" s="70"/>
      <c r="AH24" s="68"/>
      <c r="AI24" s="68"/>
      <c r="AJ24" s="68"/>
      <c r="AK24" s="68"/>
      <c r="AL24" s="70"/>
      <c r="AM24" s="71"/>
      <c r="AN24" s="68"/>
      <c r="AO24" s="68"/>
      <c r="AP24" s="68"/>
      <c r="AQ24" s="68"/>
      <c r="AR24" s="66"/>
      <c r="AS24" s="70"/>
      <c r="AT24" s="68"/>
      <c r="AU24" s="68"/>
      <c r="AV24" s="68"/>
      <c r="AW24" s="68"/>
      <c r="AX24" s="70"/>
      <c r="AY24" s="71"/>
      <c r="AZ24" s="68"/>
      <c r="BA24" s="68"/>
      <c r="BB24" s="68"/>
      <c r="BC24" s="68"/>
      <c r="BD24" s="66"/>
      <c r="BE24" s="70"/>
      <c r="BF24" s="68"/>
      <c r="BG24" s="68"/>
      <c r="BH24" s="68"/>
      <c r="BI24" s="68"/>
      <c r="BJ24" s="70"/>
      <c r="BK24" s="71"/>
      <c r="BL24" s="68"/>
      <c r="BM24" s="68"/>
      <c r="BN24" s="68"/>
      <c r="BO24" s="68"/>
      <c r="BP24" s="15"/>
    </row>
    <row r="25" spans="2:68" ht="67.5" customHeight="1" x14ac:dyDescent="0.4">
      <c r="B25" s="27" t="s">
        <v>54</v>
      </c>
      <c r="C25" s="26"/>
      <c r="D25" s="144"/>
      <c r="E25" s="144"/>
      <c r="F25" s="144"/>
      <c r="G25" s="144"/>
      <c r="H25" s="72"/>
      <c r="I25" s="73"/>
      <c r="J25" s="144"/>
      <c r="K25" s="144"/>
      <c r="L25" s="144"/>
      <c r="M25" s="144"/>
      <c r="N25" s="73"/>
      <c r="O25" s="74"/>
      <c r="P25" s="144"/>
      <c r="Q25" s="144"/>
      <c r="R25" s="144"/>
      <c r="S25" s="144"/>
      <c r="T25" s="72"/>
      <c r="U25" s="73"/>
      <c r="V25" s="144"/>
      <c r="W25" s="144"/>
      <c r="X25" s="144"/>
      <c r="Y25" s="144"/>
      <c r="Z25" s="73"/>
      <c r="AA25" s="74"/>
      <c r="AB25" s="144"/>
      <c r="AC25" s="144"/>
      <c r="AD25" s="144"/>
      <c r="AE25" s="144"/>
      <c r="AF25" s="72"/>
      <c r="AG25" s="73"/>
      <c r="AH25" s="144"/>
      <c r="AI25" s="144"/>
      <c r="AJ25" s="144"/>
      <c r="AK25" s="144"/>
      <c r="AL25" s="73"/>
      <c r="AM25" s="74"/>
      <c r="AN25" s="144"/>
      <c r="AO25" s="144"/>
      <c r="AP25" s="144"/>
      <c r="AQ25" s="144"/>
      <c r="AR25" s="72"/>
      <c r="AS25" s="73"/>
      <c r="AT25" s="144"/>
      <c r="AU25" s="144"/>
      <c r="AV25" s="144"/>
      <c r="AW25" s="144"/>
      <c r="AX25" s="73"/>
      <c r="AY25" s="74"/>
      <c r="AZ25" s="144"/>
      <c r="BA25" s="144"/>
      <c r="BB25" s="144"/>
      <c r="BC25" s="144"/>
      <c r="BD25" s="72"/>
      <c r="BE25" s="73"/>
      <c r="BF25" s="144"/>
      <c r="BG25" s="144"/>
      <c r="BH25" s="144"/>
      <c r="BI25" s="144"/>
      <c r="BJ25" s="73"/>
      <c r="BK25" s="74"/>
      <c r="BL25" s="144"/>
      <c r="BM25" s="144"/>
      <c r="BN25" s="144"/>
      <c r="BO25" s="144"/>
      <c r="BP25" s="18"/>
    </row>
    <row r="26" spans="2:68" ht="7.5" customHeight="1" x14ac:dyDescent="0.4">
      <c r="C26" s="17"/>
      <c r="D26" s="56"/>
      <c r="E26" s="56"/>
      <c r="F26" s="56"/>
      <c r="G26" s="56"/>
      <c r="H26" s="58"/>
      <c r="I26" s="56"/>
      <c r="J26" s="56"/>
      <c r="K26" s="56"/>
      <c r="L26" s="56"/>
      <c r="M26" s="56"/>
      <c r="N26" s="56"/>
      <c r="O26" s="67"/>
      <c r="P26" s="56"/>
      <c r="Q26" s="56"/>
      <c r="R26" s="56"/>
      <c r="S26" s="56"/>
      <c r="T26" s="58"/>
      <c r="U26" s="56"/>
      <c r="V26" s="56"/>
      <c r="W26" s="56"/>
      <c r="X26" s="56"/>
      <c r="Y26" s="56"/>
      <c r="Z26" s="56"/>
      <c r="AA26" s="67"/>
      <c r="AB26" s="56"/>
      <c r="AC26" s="56"/>
      <c r="AD26" s="56"/>
      <c r="AE26" s="56"/>
      <c r="AF26" s="58"/>
      <c r="AG26" s="56"/>
      <c r="AH26" s="56"/>
      <c r="AI26" s="56"/>
      <c r="AJ26" s="56"/>
      <c r="AK26" s="56"/>
      <c r="AL26" s="56"/>
      <c r="AM26" s="67"/>
      <c r="AN26" s="56"/>
      <c r="AO26" s="56"/>
      <c r="AP26" s="56"/>
      <c r="AQ26" s="56"/>
      <c r="AR26" s="58"/>
      <c r="AS26" s="56"/>
      <c r="AT26" s="56"/>
      <c r="AU26" s="56"/>
      <c r="AV26" s="56"/>
      <c r="AW26" s="56"/>
      <c r="AX26" s="56"/>
      <c r="AY26" s="67"/>
      <c r="AZ26" s="56"/>
      <c r="BA26" s="56"/>
      <c r="BB26" s="56"/>
      <c r="BC26" s="56"/>
      <c r="BD26" s="58"/>
      <c r="BE26" s="56"/>
      <c r="BF26" s="56"/>
      <c r="BG26" s="56"/>
      <c r="BH26" s="56"/>
      <c r="BI26" s="56"/>
      <c r="BJ26" s="56"/>
      <c r="BK26" s="67"/>
      <c r="BL26" s="56"/>
      <c r="BM26" s="56"/>
      <c r="BN26" s="56"/>
      <c r="BO26" s="56"/>
      <c r="BP26" s="18"/>
    </row>
    <row r="27" spans="2:68" ht="21" customHeight="1" x14ac:dyDescent="0.4">
      <c r="B27" s="10" t="s">
        <v>32</v>
      </c>
      <c r="C27" s="26"/>
      <c r="D27" s="131"/>
      <c r="E27" s="131"/>
      <c r="F27" s="131"/>
      <c r="G27" s="131"/>
      <c r="H27" s="62"/>
      <c r="I27" s="63"/>
      <c r="J27" s="131"/>
      <c r="K27" s="131"/>
      <c r="L27" s="131"/>
      <c r="M27" s="131"/>
      <c r="N27" s="63"/>
      <c r="O27" s="64"/>
      <c r="P27" s="131"/>
      <c r="Q27" s="131"/>
      <c r="R27" s="131"/>
      <c r="S27" s="131"/>
      <c r="T27" s="65"/>
      <c r="U27" s="63"/>
      <c r="V27" s="131"/>
      <c r="W27" s="131"/>
      <c r="X27" s="131"/>
      <c r="Y27" s="131"/>
      <c r="Z27" s="63"/>
      <c r="AA27" s="64"/>
      <c r="AB27" s="131"/>
      <c r="AC27" s="131"/>
      <c r="AD27" s="131"/>
      <c r="AE27" s="131"/>
      <c r="AF27" s="65"/>
      <c r="AG27" s="63"/>
      <c r="AH27" s="131"/>
      <c r="AI27" s="131"/>
      <c r="AJ27" s="131"/>
      <c r="AK27" s="131"/>
      <c r="AL27" s="63"/>
      <c r="AM27" s="64"/>
      <c r="AN27" s="131"/>
      <c r="AO27" s="131"/>
      <c r="AP27" s="131"/>
      <c r="AQ27" s="131"/>
      <c r="AR27" s="65"/>
      <c r="AS27" s="63"/>
      <c r="AT27" s="131"/>
      <c r="AU27" s="131"/>
      <c r="AV27" s="131"/>
      <c r="AW27" s="131"/>
      <c r="AX27" s="63"/>
      <c r="AY27" s="64"/>
      <c r="AZ27" s="131"/>
      <c r="BA27" s="131"/>
      <c r="BB27" s="131"/>
      <c r="BC27" s="131"/>
      <c r="BD27" s="65"/>
      <c r="BE27" s="63"/>
      <c r="BF27" s="131"/>
      <c r="BG27" s="131"/>
      <c r="BH27" s="131"/>
      <c r="BI27" s="131"/>
      <c r="BJ27" s="63"/>
      <c r="BK27" s="64"/>
      <c r="BL27" s="131"/>
      <c r="BM27" s="131"/>
      <c r="BN27" s="131"/>
      <c r="BO27" s="131"/>
      <c r="BP27" s="18"/>
    </row>
    <row r="28" spans="2:68" ht="21" customHeight="1" x14ac:dyDescent="0.4">
      <c r="B28" s="10" t="s">
        <v>35</v>
      </c>
      <c r="C28" s="26"/>
      <c r="D28" s="130"/>
      <c r="E28" s="130"/>
      <c r="F28" s="130"/>
      <c r="G28" s="130"/>
      <c r="H28" s="66"/>
      <c r="I28" s="56"/>
      <c r="J28" s="130"/>
      <c r="K28" s="130"/>
      <c r="L28" s="130"/>
      <c r="M28" s="130"/>
      <c r="N28" s="56"/>
      <c r="O28" s="67"/>
      <c r="P28" s="130"/>
      <c r="Q28" s="130"/>
      <c r="R28" s="130"/>
      <c r="S28" s="130"/>
      <c r="T28" s="58"/>
      <c r="U28" s="56"/>
      <c r="V28" s="130"/>
      <c r="W28" s="130"/>
      <c r="X28" s="130"/>
      <c r="Y28" s="130"/>
      <c r="Z28" s="56"/>
      <c r="AA28" s="67"/>
      <c r="AB28" s="130"/>
      <c r="AC28" s="130"/>
      <c r="AD28" s="130"/>
      <c r="AE28" s="130"/>
      <c r="AF28" s="58"/>
      <c r="AG28" s="56"/>
      <c r="AH28" s="130"/>
      <c r="AI28" s="130"/>
      <c r="AJ28" s="130"/>
      <c r="AK28" s="130"/>
      <c r="AL28" s="56"/>
      <c r="AM28" s="67"/>
      <c r="AN28" s="130"/>
      <c r="AO28" s="130"/>
      <c r="AP28" s="130"/>
      <c r="AQ28" s="130"/>
      <c r="AR28" s="58"/>
      <c r="AS28" s="56"/>
      <c r="AT28" s="130"/>
      <c r="AU28" s="130"/>
      <c r="AV28" s="130"/>
      <c r="AW28" s="130"/>
      <c r="AX28" s="56"/>
      <c r="AY28" s="67"/>
      <c r="AZ28" s="130"/>
      <c r="BA28" s="130"/>
      <c r="BB28" s="130"/>
      <c r="BC28" s="130"/>
      <c r="BD28" s="58"/>
      <c r="BE28" s="56"/>
      <c r="BF28" s="130"/>
      <c r="BG28" s="130"/>
      <c r="BH28" s="130"/>
      <c r="BI28" s="130"/>
      <c r="BJ28" s="56"/>
      <c r="BK28" s="67"/>
      <c r="BL28" s="130"/>
      <c r="BM28" s="130"/>
      <c r="BN28" s="130"/>
      <c r="BO28" s="130"/>
      <c r="BP28" s="18"/>
    </row>
    <row r="29" spans="2:68" s="34" customFormat="1" ht="21" customHeight="1" x14ac:dyDescent="0.4">
      <c r="B29" s="10" t="s">
        <v>36</v>
      </c>
      <c r="C29" s="26"/>
      <c r="D29" s="68"/>
      <c r="E29" s="68"/>
      <c r="F29" s="68"/>
      <c r="G29" s="68"/>
      <c r="H29" s="69"/>
      <c r="I29" s="70"/>
      <c r="J29" s="68"/>
      <c r="K29" s="68"/>
      <c r="L29" s="68"/>
      <c r="M29" s="68"/>
      <c r="N29" s="70"/>
      <c r="O29" s="71"/>
      <c r="P29" s="68"/>
      <c r="Q29" s="68"/>
      <c r="R29" s="68"/>
      <c r="S29" s="68"/>
      <c r="T29" s="66"/>
      <c r="U29" s="70"/>
      <c r="V29" s="68"/>
      <c r="W29" s="68"/>
      <c r="X29" s="68"/>
      <c r="Y29" s="68"/>
      <c r="Z29" s="70"/>
      <c r="AA29" s="71"/>
      <c r="AB29" s="68"/>
      <c r="AC29" s="68"/>
      <c r="AD29" s="68"/>
      <c r="AE29" s="68"/>
      <c r="AF29" s="66"/>
      <c r="AG29" s="70"/>
      <c r="AH29" s="68"/>
      <c r="AI29" s="68"/>
      <c r="AJ29" s="68"/>
      <c r="AK29" s="68"/>
      <c r="AL29" s="70"/>
      <c r="AM29" s="71"/>
      <c r="AN29" s="68"/>
      <c r="AO29" s="68"/>
      <c r="AP29" s="68"/>
      <c r="AQ29" s="68"/>
      <c r="AR29" s="66"/>
      <c r="AS29" s="70"/>
      <c r="AT29" s="68"/>
      <c r="AU29" s="68"/>
      <c r="AV29" s="68"/>
      <c r="AW29" s="68"/>
      <c r="AX29" s="70"/>
      <c r="AY29" s="71"/>
      <c r="AZ29" s="68"/>
      <c r="BA29" s="68"/>
      <c r="BB29" s="68"/>
      <c r="BC29" s="68"/>
      <c r="BD29" s="66"/>
      <c r="BE29" s="70"/>
      <c r="BF29" s="68"/>
      <c r="BG29" s="68"/>
      <c r="BH29" s="68"/>
      <c r="BI29" s="68"/>
      <c r="BJ29" s="70"/>
      <c r="BK29" s="71"/>
      <c r="BL29" s="68"/>
      <c r="BM29" s="68"/>
      <c r="BN29" s="68"/>
      <c r="BO29" s="68"/>
      <c r="BP29" s="15"/>
    </row>
    <row r="30" spans="2:68" s="34" customFormat="1" ht="21" customHeight="1" x14ac:dyDescent="0.4">
      <c r="B30" s="10" t="s">
        <v>33</v>
      </c>
      <c r="C30" s="26"/>
      <c r="D30" s="68"/>
      <c r="E30" s="68"/>
      <c r="F30" s="68"/>
      <c r="G30" s="68"/>
      <c r="H30" s="69"/>
      <c r="I30" s="70"/>
      <c r="J30" s="68"/>
      <c r="K30" s="68"/>
      <c r="L30" s="68"/>
      <c r="M30" s="68"/>
      <c r="N30" s="70"/>
      <c r="O30" s="71"/>
      <c r="P30" s="68"/>
      <c r="Q30" s="68"/>
      <c r="R30" s="68"/>
      <c r="S30" s="68"/>
      <c r="T30" s="66"/>
      <c r="U30" s="70"/>
      <c r="V30" s="68"/>
      <c r="W30" s="68"/>
      <c r="X30" s="68"/>
      <c r="Y30" s="68"/>
      <c r="Z30" s="70"/>
      <c r="AA30" s="71"/>
      <c r="AB30" s="68"/>
      <c r="AC30" s="68"/>
      <c r="AD30" s="68"/>
      <c r="AE30" s="68"/>
      <c r="AF30" s="66"/>
      <c r="AG30" s="70"/>
      <c r="AH30" s="68"/>
      <c r="AI30" s="68"/>
      <c r="AJ30" s="68"/>
      <c r="AK30" s="68"/>
      <c r="AL30" s="70"/>
      <c r="AM30" s="71"/>
      <c r="AN30" s="68"/>
      <c r="AO30" s="68"/>
      <c r="AP30" s="68"/>
      <c r="AQ30" s="68"/>
      <c r="AR30" s="66"/>
      <c r="AS30" s="70"/>
      <c r="AT30" s="68"/>
      <c r="AU30" s="68"/>
      <c r="AV30" s="68"/>
      <c r="AW30" s="68"/>
      <c r="AX30" s="70"/>
      <c r="AY30" s="71"/>
      <c r="AZ30" s="68"/>
      <c r="BA30" s="68"/>
      <c r="BB30" s="68"/>
      <c r="BC30" s="68"/>
      <c r="BD30" s="66"/>
      <c r="BE30" s="70"/>
      <c r="BF30" s="68"/>
      <c r="BG30" s="68"/>
      <c r="BH30" s="68"/>
      <c r="BI30" s="68"/>
      <c r="BJ30" s="70"/>
      <c r="BK30" s="71"/>
      <c r="BL30" s="68"/>
      <c r="BM30" s="68"/>
      <c r="BN30" s="68"/>
      <c r="BO30" s="68"/>
      <c r="BP30" s="15"/>
    </row>
    <row r="31" spans="2:68" ht="67.5" customHeight="1" x14ac:dyDescent="0.4">
      <c r="B31" s="27" t="s">
        <v>54</v>
      </c>
      <c r="C31" s="26"/>
      <c r="D31" s="129"/>
      <c r="E31" s="129"/>
      <c r="F31" s="129"/>
      <c r="G31" s="129"/>
      <c r="H31" s="75"/>
      <c r="I31" s="76"/>
      <c r="J31" s="129"/>
      <c r="K31" s="129"/>
      <c r="L31" s="129"/>
      <c r="M31" s="129"/>
      <c r="N31" s="76"/>
      <c r="O31" s="77"/>
      <c r="P31" s="129"/>
      <c r="Q31" s="129"/>
      <c r="R31" s="129"/>
      <c r="S31" s="129"/>
      <c r="T31" s="75"/>
      <c r="U31" s="76"/>
      <c r="V31" s="129"/>
      <c r="W31" s="129"/>
      <c r="X31" s="129"/>
      <c r="Y31" s="129"/>
      <c r="Z31" s="76"/>
      <c r="AA31" s="77"/>
      <c r="AB31" s="129"/>
      <c r="AC31" s="129"/>
      <c r="AD31" s="129"/>
      <c r="AE31" s="129"/>
      <c r="AF31" s="75"/>
      <c r="AG31" s="76"/>
      <c r="AH31" s="129"/>
      <c r="AI31" s="129"/>
      <c r="AJ31" s="129"/>
      <c r="AK31" s="129"/>
      <c r="AL31" s="76"/>
      <c r="AM31" s="77"/>
      <c r="AN31" s="129"/>
      <c r="AO31" s="129"/>
      <c r="AP31" s="129"/>
      <c r="AQ31" s="129"/>
      <c r="AR31" s="75"/>
      <c r="AS31" s="76"/>
      <c r="AT31" s="129"/>
      <c r="AU31" s="129"/>
      <c r="AV31" s="129"/>
      <c r="AW31" s="129"/>
      <c r="AX31" s="76"/>
      <c r="AY31" s="77"/>
      <c r="AZ31" s="129"/>
      <c r="BA31" s="129"/>
      <c r="BB31" s="129"/>
      <c r="BC31" s="129"/>
      <c r="BD31" s="75"/>
      <c r="BE31" s="76"/>
      <c r="BF31" s="129"/>
      <c r="BG31" s="129"/>
      <c r="BH31" s="129"/>
      <c r="BI31" s="129"/>
      <c r="BJ31" s="76"/>
      <c r="BK31" s="77"/>
      <c r="BL31" s="129"/>
      <c r="BM31" s="129"/>
      <c r="BN31" s="129"/>
      <c r="BO31" s="129"/>
      <c r="BP31" s="18"/>
    </row>
    <row r="32" spans="2:68" ht="8.25" customHeight="1" x14ac:dyDescent="0.4">
      <c r="C32" s="19"/>
      <c r="D32" s="20"/>
      <c r="E32" s="20"/>
      <c r="F32" s="20"/>
      <c r="G32" s="20"/>
      <c r="H32" s="21"/>
      <c r="I32" s="20"/>
      <c r="J32" s="20"/>
      <c r="K32" s="20"/>
      <c r="L32" s="20"/>
      <c r="M32" s="20"/>
      <c r="N32" s="20"/>
      <c r="O32" s="19"/>
      <c r="P32" s="20"/>
      <c r="Q32" s="20"/>
      <c r="R32" s="20"/>
      <c r="S32" s="20"/>
      <c r="T32" s="21"/>
      <c r="U32" s="20"/>
      <c r="V32" s="20"/>
      <c r="W32" s="20"/>
      <c r="X32" s="20"/>
      <c r="Y32" s="20"/>
      <c r="Z32" s="20"/>
      <c r="AA32" s="19"/>
      <c r="AB32" s="20"/>
      <c r="AC32" s="20"/>
      <c r="AD32" s="20"/>
      <c r="AE32" s="20"/>
      <c r="AF32" s="21"/>
      <c r="AG32" s="20"/>
      <c r="AH32" s="20"/>
      <c r="AI32" s="20"/>
      <c r="AJ32" s="20"/>
      <c r="AK32" s="20"/>
      <c r="AL32" s="20"/>
      <c r="AM32" s="19"/>
      <c r="AN32" s="20"/>
      <c r="AO32" s="20"/>
      <c r="AP32" s="20"/>
      <c r="AQ32" s="20"/>
      <c r="AR32" s="21"/>
      <c r="AS32" s="20"/>
      <c r="AT32" s="20"/>
      <c r="AU32" s="20"/>
      <c r="AV32" s="20"/>
      <c r="AW32" s="20"/>
      <c r="AX32" s="20"/>
      <c r="AY32" s="19"/>
      <c r="AZ32" s="20"/>
      <c r="BA32" s="20"/>
      <c r="BB32" s="20"/>
      <c r="BC32" s="20"/>
      <c r="BD32" s="21"/>
      <c r="BE32" s="20"/>
      <c r="BF32" s="20"/>
      <c r="BG32" s="20"/>
      <c r="BH32" s="20"/>
      <c r="BI32" s="20"/>
      <c r="BJ32" s="20"/>
      <c r="BK32" s="19"/>
      <c r="BL32" s="20"/>
      <c r="BM32" s="20"/>
      <c r="BN32" s="20"/>
      <c r="BO32" s="20"/>
      <c r="BP32" s="21"/>
    </row>
  </sheetData>
  <mergeCells count="176">
    <mergeCell ref="D10:G10"/>
    <mergeCell ref="J10:M10"/>
    <mergeCell ref="P10:S10"/>
    <mergeCell ref="V10:Y10"/>
    <mergeCell ref="AB10:AE10"/>
    <mergeCell ref="D9:G9"/>
    <mergeCell ref="J9:M9"/>
    <mergeCell ref="P9:S9"/>
    <mergeCell ref="V9:Y9"/>
    <mergeCell ref="AB9:AE9"/>
    <mergeCell ref="AH7:AK7"/>
    <mergeCell ref="AN7:AQ7"/>
    <mergeCell ref="AH10:AK10"/>
    <mergeCell ref="AN10:AQ10"/>
    <mergeCell ref="AT10:AW10"/>
    <mergeCell ref="AZ10:BC10"/>
    <mergeCell ref="BF10:BI10"/>
    <mergeCell ref="BL10:BO10"/>
    <mergeCell ref="AN9:AQ9"/>
    <mergeCell ref="AT9:AW9"/>
    <mergeCell ref="AZ9:BC9"/>
    <mergeCell ref="BF9:BI9"/>
    <mergeCell ref="BL9:BO9"/>
    <mergeCell ref="AH9:AK9"/>
    <mergeCell ref="AT7:AW7"/>
    <mergeCell ref="AZ7:BC7"/>
    <mergeCell ref="BF7:BI7"/>
    <mergeCell ref="BL7:BO7"/>
    <mergeCell ref="D7:G7"/>
    <mergeCell ref="J7:M7"/>
    <mergeCell ref="P7:S7"/>
    <mergeCell ref="V7:Y7"/>
    <mergeCell ref="AB7:AE7"/>
    <mergeCell ref="D2:G2"/>
    <mergeCell ref="J2:M2"/>
    <mergeCell ref="P2:S2"/>
    <mergeCell ref="V2:Y2"/>
    <mergeCell ref="AB2:AE2"/>
    <mergeCell ref="D4:G4"/>
    <mergeCell ref="J4:M4"/>
    <mergeCell ref="P4:S4"/>
    <mergeCell ref="V4:Y4"/>
    <mergeCell ref="AB4:AE4"/>
    <mergeCell ref="D3:G3"/>
    <mergeCell ref="J3:M3"/>
    <mergeCell ref="P3:S3"/>
    <mergeCell ref="V3:Y3"/>
    <mergeCell ref="AB3:AE3"/>
    <mergeCell ref="AN2:AQ2"/>
    <mergeCell ref="AT2:AW2"/>
    <mergeCell ref="AZ2:BC2"/>
    <mergeCell ref="BF2:BI2"/>
    <mergeCell ref="BL2:BO2"/>
    <mergeCell ref="AH2:AK2"/>
    <mergeCell ref="AH4:AK4"/>
    <mergeCell ref="AN4:AQ4"/>
    <mergeCell ref="AT4:AW4"/>
    <mergeCell ref="AZ4:BC4"/>
    <mergeCell ref="BF4:BI4"/>
    <mergeCell ref="BL4:BO4"/>
    <mergeCell ref="AN3:AQ3"/>
    <mergeCell ref="AT3:AW3"/>
    <mergeCell ref="AZ3:BC3"/>
    <mergeCell ref="BF3:BI3"/>
    <mergeCell ref="BL3:BO3"/>
    <mergeCell ref="AH3:AK3"/>
    <mergeCell ref="D19:G19"/>
    <mergeCell ref="J19:M19"/>
    <mergeCell ref="P19:S19"/>
    <mergeCell ref="V19:Y19"/>
    <mergeCell ref="AB19:AE19"/>
    <mergeCell ref="D13:G13"/>
    <mergeCell ref="J13:M13"/>
    <mergeCell ref="P13:S13"/>
    <mergeCell ref="V13:Y13"/>
    <mergeCell ref="AB13:AE13"/>
    <mergeCell ref="D16:G16"/>
    <mergeCell ref="J16:M16"/>
    <mergeCell ref="P16:S16"/>
    <mergeCell ref="V16:Y16"/>
    <mergeCell ref="AB16:AE16"/>
    <mergeCell ref="D15:G15"/>
    <mergeCell ref="J15:M15"/>
    <mergeCell ref="P15:S15"/>
    <mergeCell ref="V15:Y15"/>
    <mergeCell ref="AB15:AE15"/>
    <mergeCell ref="AH19:AK19"/>
    <mergeCell ref="AN19:AQ19"/>
    <mergeCell ref="AT19:AW19"/>
    <mergeCell ref="AZ19:BC19"/>
    <mergeCell ref="BF19:BI19"/>
    <mergeCell ref="BL19:BO19"/>
    <mergeCell ref="AN13:AQ13"/>
    <mergeCell ref="AT13:AW13"/>
    <mergeCell ref="AZ13:BC13"/>
    <mergeCell ref="BF13:BI13"/>
    <mergeCell ref="BL13:BO13"/>
    <mergeCell ref="AH13:AK13"/>
    <mergeCell ref="AH16:AK16"/>
    <mergeCell ref="AN16:AQ16"/>
    <mergeCell ref="AT16:AW16"/>
    <mergeCell ref="AZ16:BC16"/>
    <mergeCell ref="BF16:BI16"/>
    <mergeCell ref="BL16:BO16"/>
    <mergeCell ref="AN15:AQ15"/>
    <mergeCell ref="AT15:AW15"/>
    <mergeCell ref="AZ15:BC15"/>
    <mergeCell ref="BF15:BI15"/>
    <mergeCell ref="BL15:BO15"/>
    <mergeCell ref="AH15:AK15"/>
    <mergeCell ref="BF21:BI21"/>
    <mergeCell ref="BL21:BO21"/>
    <mergeCell ref="D22:G22"/>
    <mergeCell ref="J22:M22"/>
    <mergeCell ref="P22:S22"/>
    <mergeCell ref="V22:Y22"/>
    <mergeCell ref="AB22:AE22"/>
    <mergeCell ref="AH22:AK22"/>
    <mergeCell ref="AN22:AQ22"/>
    <mergeCell ref="AT22:AW22"/>
    <mergeCell ref="AZ22:BC22"/>
    <mergeCell ref="BF22:BI22"/>
    <mergeCell ref="BL22:BO22"/>
    <mergeCell ref="D21:G21"/>
    <mergeCell ref="J21:M21"/>
    <mergeCell ref="P21:S21"/>
    <mergeCell ref="V21:Y21"/>
    <mergeCell ref="AB21:AE21"/>
    <mergeCell ref="AH21:AK21"/>
    <mergeCell ref="AN21:AQ21"/>
    <mergeCell ref="AT21:AW21"/>
    <mergeCell ref="AZ21:BC21"/>
    <mergeCell ref="BF27:BI27"/>
    <mergeCell ref="BL27:BO27"/>
    <mergeCell ref="D28:G28"/>
    <mergeCell ref="J28:M28"/>
    <mergeCell ref="P28:S28"/>
    <mergeCell ref="V28:Y28"/>
    <mergeCell ref="AB28:AE28"/>
    <mergeCell ref="AH28:AK28"/>
    <mergeCell ref="AN28:AQ28"/>
    <mergeCell ref="AT28:AW28"/>
    <mergeCell ref="AZ28:BC28"/>
    <mergeCell ref="BF28:BI28"/>
    <mergeCell ref="BL28:BO28"/>
    <mergeCell ref="D27:G27"/>
    <mergeCell ref="J27:M27"/>
    <mergeCell ref="P27:S27"/>
    <mergeCell ref="V27:Y27"/>
    <mergeCell ref="AB27:AE27"/>
    <mergeCell ref="AH27:AK27"/>
    <mergeCell ref="AN27:AQ27"/>
    <mergeCell ref="AT27:AW27"/>
    <mergeCell ref="AZ27:BC27"/>
    <mergeCell ref="BF31:BI31"/>
    <mergeCell ref="BL31:BO31"/>
    <mergeCell ref="D31:G31"/>
    <mergeCell ref="J31:M31"/>
    <mergeCell ref="P31:S31"/>
    <mergeCell ref="V31:Y31"/>
    <mergeCell ref="AB31:AE31"/>
    <mergeCell ref="AH31:AK31"/>
    <mergeCell ref="AN31:AQ31"/>
    <mergeCell ref="AT31:AW31"/>
    <mergeCell ref="AZ31:BC31"/>
    <mergeCell ref="AZ25:BC25"/>
    <mergeCell ref="BF25:BI25"/>
    <mergeCell ref="BL25:BO25"/>
    <mergeCell ref="D25:G25"/>
    <mergeCell ref="J25:M25"/>
    <mergeCell ref="P25:S25"/>
    <mergeCell ref="V25:Y25"/>
    <mergeCell ref="AB25:AE25"/>
    <mergeCell ref="AH25:AK25"/>
    <mergeCell ref="AN25:AQ25"/>
    <mergeCell ref="AT25:AW25"/>
  </mergeCells>
  <phoneticPr fontId="1"/>
  <conditionalFormatting sqref="D9">
    <cfRule type="expression" dxfId="335" priority="104">
      <formula>$D$9&lt;&gt;""</formula>
    </cfRule>
  </conditionalFormatting>
  <conditionalFormatting sqref="D3:G3">
    <cfRule type="expression" dxfId="334" priority="116">
      <formula>$D$3&lt;&gt;""</formula>
    </cfRule>
  </conditionalFormatting>
  <conditionalFormatting sqref="D7:G7">
    <cfRule type="expression" dxfId="333" priority="57">
      <formula>$D$7:$G$7&lt;&gt;""</formula>
    </cfRule>
  </conditionalFormatting>
  <conditionalFormatting sqref="D13:G13">
    <cfRule type="expression" dxfId="332" priority="45">
      <formula>$D$13&lt;&gt;""</formula>
    </cfRule>
  </conditionalFormatting>
  <conditionalFormatting sqref="D15:G15">
    <cfRule type="expression" dxfId="331" priority="93">
      <formula>$D$15&lt;&gt;""</formula>
    </cfRule>
  </conditionalFormatting>
  <conditionalFormatting sqref="D19:G19">
    <cfRule type="expression" dxfId="330" priority="34">
      <formula>$H$19&lt;&gt;""</formula>
    </cfRule>
    <cfRule type="expression" dxfId="329" priority="33">
      <formula>$D$19&lt;&gt;""</formula>
    </cfRule>
  </conditionalFormatting>
  <conditionalFormatting sqref="D21:G21">
    <cfRule type="expression" dxfId="328" priority="81">
      <formula>$D$21&lt;&gt;""</formula>
    </cfRule>
  </conditionalFormatting>
  <conditionalFormatting sqref="D25:G25">
    <cfRule type="expression" dxfId="327" priority="22">
      <formula>$D$25&lt;&gt;""</formula>
    </cfRule>
  </conditionalFormatting>
  <conditionalFormatting sqref="D27:G27">
    <cfRule type="expression" dxfId="326" priority="70">
      <formula>$D$27&lt;&gt;""</formula>
    </cfRule>
  </conditionalFormatting>
  <conditionalFormatting sqref="D31:G31">
    <cfRule type="expression" dxfId="325" priority="11">
      <formula>$D$31&lt;&gt;""</formula>
    </cfRule>
  </conditionalFormatting>
  <conditionalFormatting sqref="J3:M3">
    <cfRule type="expression" dxfId="324" priority="114">
      <formula>$J$3&lt;&gt;""</formula>
    </cfRule>
  </conditionalFormatting>
  <conditionalFormatting sqref="J7:M7">
    <cfRule type="expression" dxfId="323" priority="55">
      <formula>$J$7:$M$7&lt;&gt;""</formula>
    </cfRule>
  </conditionalFormatting>
  <conditionalFormatting sqref="J9:M9">
    <cfRule type="expression" dxfId="322" priority="58">
      <formula>$J$9&lt;&gt;""</formula>
    </cfRule>
  </conditionalFormatting>
  <conditionalFormatting sqref="J13:M13">
    <cfRule type="expression" dxfId="321" priority="44">
      <formula>$J$13&lt;&gt;""</formula>
    </cfRule>
  </conditionalFormatting>
  <conditionalFormatting sqref="J15:M15">
    <cfRule type="expression" dxfId="320" priority="92">
      <formula>$J$15&lt;&gt;""</formula>
    </cfRule>
  </conditionalFormatting>
  <conditionalFormatting sqref="J19:M19">
    <cfRule type="expression" dxfId="319" priority="32">
      <formula>$J$19&lt;&gt;""</formula>
    </cfRule>
  </conditionalFormatting>
  <conditionalFormatting sqref="J21:M21">
    <cfRule type="expression" dxfId="318" priority="80">
      <formula>$J$21&lt;&gt;""</formula>
    </cfRule>
  </conditionalFormatting>
  <conditionalFormatting sqref="J25:M25">
    <cfRule type="expression" dxfId="317" priority="21">
      <formula>$J$25&lt;&gt;""</formula>
    </cfRule>
  </conditionalFormatting>
  <conditionalFormatting sqref="J27:M27">
    <cfRule type="expression" dxfId="316" priority="69">
      <formula>$J$27&lt;&gt;""</formula>
    </cfRule>
  </conditionalFormatting>
  <conditionalFormatting sqref="J31:M31">
    <cfRule type="expression" dxfId="315" priority="10">
      <formula>$J$31&lt;&gt;""</formula>
    </cfRule>
  </conditionalFormatting>
  <conditionalFormatting sqref="P3:S3">
    <cfRule type="expression" dxfId="314" priority="113">
      <formula>$P$3&lt;&gt;""</formula>
    </cfRule>
  </conditionalFormatting>
  <conditionalFormatting sqref="P7:S7">
    <cfRule type="expression" dxfId="313" priority="54">
      <formula>$P$7&lt;&gt;""</formula>
    </cfRule>
  </conditionalFormatting>
  <conditionalFormatting sqref="P9:S9">
    <cfRule type="expression" dxfId="312" priority="102">
      <formula>$P$9&lt;&gt;""</formula>
    </cfRule>
  </conditionalFormatting>
  <conditionalFormatting sqref="P13:S13">
    <cfRule type="expression" dxfId="311" priority="43">
      <formula>$P$13&lt;&gt;""</formula>
    </cfRule>
  </conditionalFormatting>
  <conditionalFormatting sqref="P15:S15">
    <cfRule type="expression" dxfId="310" priority="91">
      <formula>$P$15&lt;&gt;""</formula>
    </cfRule>
  </conditionalFormatting>
  <conditionalFormatting sqref="P19:S19">
    <cfRule type="expression" dxfId="309" priority="31">
      <formula>$P$19&lt;&gt;""</formula>
    </cfRule>
  </conditionalFormatting>
  <conditionalFormatting sqref="P21:S21">
    <cfRule type="expression" dxfId="308" priority="79">
      <formula>$P$21&lt;&gt;""</formula>
    </cfRule>
  </conditionalFormatting>
  <conditionalFormatting sqref="P25:S25">
    <cfRule type="expression" dxfId="307" priority="20">
      <formula>$P$25&lt;&gt;""</formula>
    </cfRule>
  </conditionalFormatting>
  <conditionalFormatting sqref="P27:S27">
    <cfRule type="expression" dxfId="306" priority="68">
      <formula>$P$27&lt;&gt;""</formula>
    </cfRule>
  </conditionalFormatting>
  <conditionalFormatting sqref="P31:S31">
    <cfRule type="expression" dxfId="305" priority="9">
      <formula>$P$31&lt;&gt;""</formula>
    </cfRule>
  </conditionalFormatting>
  <conditionalFormatting sqref="V3:Y3">
    <cfRule type="expression" dxfId="304" priority="112">
      <formula>$V$3&lt;&gt;""</formula>
    </cfRule>
  </conditionalFormatting>
  <conditionalFormatting sqref="V7:Y7">
    <cfRule type="expression" dxfId="303" priority="53">
      <formula>$V$7&lt;&gt;""</formula>
    </cfRule>
  </conditionalFormatting>
  <conditionalFormatting sqref="V9:Y9">
    <cfRule type="expression" dxfId="302" priority="101">
      <formula>$V$9&lt;&gt;""</formula>
    </cfRule>
  </conditionalFormatting>
  <conditionalFormatting sqref="V13:Y13">
    <cfRule type="expression" dxfId="301" priority="42">
      <formula>$V$13&lt;&gt;""</formula>
    </cfRule>
  </conditionalFormatting>
  <conditionalFormatting sqref="V15:Y15">
    <cfRule type="expression" dxfId="300" priority="90">
      <formula>$V$15&lt;&gt;""</formula>
    </cfRule>
  </conditionalFormatting>
  <conditionalFormatting sqref="V19:Y19">
    <cfRule type="expression" dxfId="299" priority="30">
      <formula>$V$19&lt;&gt;""</formula>
    </cfRule>
  </conditionalFormatting>
  <conditionalFormatting sqref="V21:Y21">
    <cfRule type="expression" dxfId="298" priority="78">
      <formula>$V$21&lt;&gt;""</formula>
    </cfRule>
  </conditionalFormatting>
  <conditionalFormatting sqref="V25:Y25">
    <cfRule type="expression" dxfId="297" priority="19">
      <formula>$V$25&lt;&gt;""</formula>
    </cfRule>
  </conditionalFormatting>
  <conditionalFormatting sqref="V27:Y27">
    <cfRule type="expression" dxfId="296" priority="67">
      <formula>$V$27&lt;&gt;""</formula>
    </cfRule>
  </conditionalFormatting>
  <conditionalFormatting sqref="V31:Y31">
    <cfRule type="expression" dxfId="295" priority="8">
      <formula>$V$31&lt;&gt;""</formula>
    </cfRule>
  </conditionalFormatting>
  <conditionalFormatting sqref="AB3:AE3">
    <cfRule type="expression" dxfId="294" priority="111">
      <formula>$AB$3&lt;&gt;""</formula>
    </cfRule>
  </conditionalFormatting>
  <conditionalFormatting sqref="AB7:AE7">
    <cfRule type="expression" dxfId="293" priority="52">
      <formula>$AB$7&lt;&gt;""</formula>
    </cfRule>
  </conditionalFormatting>
  <conditionalFormatting sqref="AB9:AE9">
    <cfRule type="expression" dxfId="292" priority="100">
      <formula>$AB$9&lt;&gt;""</formula>
    </cfRule>
  </conditionalFormatting>
  <conditionalFormatting sqref="AB13:AE13">
    <cfRule type="expression" dxfId="291" priority="41">
      <formula>$AB$13&lt;&gt;""</formula>
    </cfRule>
  </conditionalFormatting>
  <conditionalFormatting sqref="AB15:AE15">
    <cfRule type="expression" dxfId="290" priority="89">
      <formula>$AB$15&lt;&gt;""</formula>
    </cfRule>
  </conditionalFormatting>
  <conditionalFormatting sqref="AB19:AE19">
    <cfRule type="expression" dxfId="289" priority="29">
      <formula>$AB$19&lt;&gt;""</formula>
    </cfRule>
  </conditionalFormatting>
  <conditionalFormatting sqref="AB21:AE21">
    <cfRule type="expression" dxfId="288" priority="77">
      <formula>$AB$21&lt;&gt;""</formula>
    </cfRule>
  </conditionalFormatting>
  <conditionalFormatting sqref="AB25:AE25">
    <cfRule type="expression" dxfId="287" priority="18">
      <formula>$AB$25&lt;&gt;""</formula>
    </cfRule>
  </conditionalFormatting>
  <conditionalFormatting sqref="AB27:AE27">
    <cfRule type="expression" dxfId="286" priority="66">
      <formula>$AB$27&lt;&gt;""</formula>
    </cfRule>
  </conditionalFormatting>
  <conditionalFormatting sqref="AB31:AE31">
    <cfRule type="expression" dxfId="285" priority="7">
      <formula>$AB$31&lt;&gt;""</formula>
    </cfRule>
  </conditionalFormatting>
  <conditionalFormatting sqref="AH3:AK3">
    <cfRule type="expression" dxfId="284" priority="110">
      <formula>$AH$3&lt;&gt;""</formula>
    </cfRule>
  </conditionalFormatting>
  <conditionalFormatting sqref="AH7:AK7">
    <cfRule type="expression" dxfId="283" priority="51">
      <formula>$AH$7&lt;&gt;""</formula>
    </cfRule>
  </conditionalFormatting>
  <conditionalFormatting sqref="AH9:AK9">
    <cfRule type="expression" dxfId="282" priority="99">
      <formula>$AH$9&lt;&gt;""</formula>
    </cfRule>
  </conditionalFormatting>
  <conditionalFormatting sqref="AH13:AK13">
    <cfRule type="expression" dxfId="281" priority="40">
      <formula>$AH$13&lt;&gt;""</formula>
    </cfRule>
  </conditionalFormatting>
  <conditionalFormatting sqref="AH15:AK15">
    <cfRule type="expression" dxfId="280" priority="88">
      <formula>$AH$15&lt;&gt;""</formula>
    </cfRule>
  </conditionalFormatting>
  <conditionalFormatting sqref="AH19:AK19">
    <cfRule type="expression" dxfId="279" priority="28">
      <formula>$AH$19&lt;&gt;""</formula>
    </cfRule>
  </conditionalFormatting>
  <conditionalFormatting sqref="AH21:AK21">
    <cfRule type="expression" dxfId="278" priority="76">
      <formula>$AH$21&lt;&gt;""</formula>
    </cfRule>
  </conditionalFormatting>
  <conditionalFormatting sqref="AH25:AK25">
    <cfRule type="expression" dxfId="277" priority="17">
      <formula>$AH$25&lt;&gt;""</formula>
    </cfRule>
  </conditionalFormatting>
  <conditionalFormatting sqref="AH27:AK27">
    <cfRule type="expression" dxfId="276" priority="65">
      <formula>$AH$27&lt;&gt;""</formula>
    </cfRule>
  </conditionalFormatting>
  <conditionalFormatting sqref="AH31:AK31">
    <cfRule type="expression" dxfId="275" priority="6">
      <formula>$AH$31&lt;&gt;""</formula>
    </cfRule>
  </conditionalFormatting>
  <conditionalFormatting sqref="AN3:AQ3">
    <cfRule type="expression" dxfId="274" priority="109">
      <formula>$AN$3&lt;&gt;""</formula>
    </cfRule>
  </conditionalFormatting>
  <conditionalFormatting sqref="AN7:AQ7">
    <cfRule type="expression" dxfId="273" priority="50">
      <formula>$AN$7&lt;&gt;""</formula>
    </cfRule>
  </conditionalFormatting>
  <conditionalFormatting sqref="AN9:AQ9">
    <cfRule type="expression" dxfId="272" priority="98">
      <formula>$AN$9&lt;&gt;""</formula>
    </cfRule>
  </conditionalFormatting>
  <conditionalFormatting sqref="AN13:AQ13">
    <cfRule type="expression" dxfId="271" priority="39">
      <formula>$AN$13&lt;&gt;""</formula>
    </cfRule>
  </conditionalFormatting>
  <conditionalFormatting sqref="AN15:AQ15">
    <cfRule type="expression" dxfId="270" priority="87">
      <formula>$AN$15&lt;&gt;""</formula>
    </cfRule>
  </conditionalFormatting>
  <conditionalFormatting sqref="AN19:AQ19">
    <cfRule type="expression" dxfId="269" priority="27">
      <formula>$AN$19&lt;&gt;""</formula>
    </cfRule>
  </conditionalFormatting>
  <conditionalFormatting sqref="AN21:AQ21">
    <cfRule type="expression" dxfId="268" priority="75">
      <formula>$AN$21&lt;&gt;""</formula>
    </cfRule>
  </conditionalFormatting>
  <conditionalFormatting sqref="AN25:AQ25">
    <cfRule type="expression" dxfId="267" priority="16">
      <formula>$AN$25&lt;&gt;""</formula>
    </cfRule>
  </conditionalFormatting>
  <conditionalFormatting sqref="AN27:AQ27">
    <cfRule type="expression" dxfId="266" priority="64">
      <formula>$AN$27&lt;&gt;""</formula>
    </cfRule>
  </conditionalFormatting>
  <conditionalFormatting sqref="AN31:AQ31">
    <cfRule type="expression" dxfId="265" priority="5">
      <formula>$AN$31&lt;&gt;""</formula>
    </cfRule>
  </conditionalFormatting>
  <conditionalFormatting sqref="AT3:AW3">
    <cfRule type="expression" dxfId="264" priority="108">
      <formula>$AT$3&lt;&gt;""</formula>
    </cfRule>
  </conditionalFormatting>
  <conditionalFormatting sqref="AT7:AW7">
    <cfRule type="expression" dxfId="263" priority="49">
      <formula>$AT$7&lt;&gt;""</formula>
    </cfRule>
  </conditionalFormatting>
  <conditionalFormatting sqref="AT9:AW9">
    <cfRule type="expression" dxfId="262" priority="97">
      <formula>$AT$9&lt;&gt;""</formula>
    </cfRule>
  </conditionalFormatting>
  <conditionalFormatting sqref="AT13:AW13">
    <cfRule type="expression" dxfId="261" priority="38">
      <formula>$AT$13&lt;&gt;""</formula>
    </cfRule>
  </conditionalFormatting>
  <conditionalFormatting sqref="AT15:AW15">
    <cfRule type="expression" dxfId="260" priority="85">
      <formula>$AT$15&lt;&gt;""</formula>
    </cfRule>
    <cfRule type="expression" dxfId="259" priority="86">
      <formula>"="</formula>
    </cfRule>
  </conditionalFormatting>
  <conditionalFormatting sqref="AT19:AW19">
    <cfRule type="expression" dxfId="258" priority="26">
      <formula>$AT$19&lt;&gt;""</formula>
    </cfRule>
  </conditionalFormatting>
  <conditionalFormatting sqref="AT21:AW21">
    <cfRule type="expression" dxfId="257" priority="74">
      <formula>$AT$21&lt;&gt;""</formula>
    </cfRule>
  </conditionalFormatting>
  <conditionalFormatting sqref="AT25:AW25">
    <cfRule type="expression" dxfId="256" priority="15">
      <formula>$AT$25&lt;&gt;""</formula>
    </cfRule>
  </conditionalFormatting>
  <conditionalFormatting sqref="AT27:AW27">
    <cfRule type="expression" dxfId="255" priority="62">
      <formula>$AT$27&lt;&gt;""</formula>
    </cfRule>
  </conditionalFormatting>
  <conditionalFormatting sqref="AT31:AW31">
    <cfRule type="expression" dxfId="254" priority="4">
      <formula>$AT$31&lt;&gt;""</formula>
    </cfRule>
  </conditionalFormatting>
  <conditionalFormatting sqref="AZ3:BC3">
    <cfRule type="expression" dxfId="253" priority="107">
      <formula>$AZ$3&lt;&gt;""</formula>
    </cfRule>
  </conditionalFormatting>
  <conditionalFormatting sqref="AZ7:BC7">
    <cfRule type="expression" dxfId="252" priority="48">
      <formula>$AZ$7&lt;&gt;""</formula>
    </cfRule>
  </conditionalFormatting>
  <conditionalFormatting sqref="AZ9:BC9">
    <cfRule type="expression" dxfId="251" priority="96">
      <formula>$AZ$9&lt;&gt;""</formula>
    </cfRule>
  </conditionalFormatting>
  <conditionalFormatting sqref="AZ13:BC13">
    <cfRule type="expression" dxfId="250" priority="37">
      <formula>$AZ$13&lt;&gt;""</formula>
    </cfRule>
  </conditionalFormatting>
  <conditionalFormatting sqref="AZ15:BC15">
    <cfRule type="expression" dxfId="249" priority="84">
      <formula>$AZ$15&lt;&gt;""</formula>
    </cfRule>
  </conditionalFormatting>
  <conditionalFormatting sqref="AZ19:BC19">
    <cfRule type="expression" dxfId="248" priority="25">
      <formula>$AZ$19&lt;&gt;""</formula>
    </cfRule>
  </conditionalFormatting>
  <conditionalFormatting sqref="AZ21:BC21">
    <cfRule type="expression" dxfId="247" priority="73">
      <formula>$AZ$21&lt;&gt;""</formula>
    </cfRule>
  </conditionalFormatting>
  <conditionalFormatting sqref="AZ25:BC25">
    <cfRule type="expression" dxfId="246" priority="14">
      <formula>$AZ$25&lt;&gt;""</formula>
    </cfRule>
  </conditionalFormatting>
  <conditionalFormatting sqref="AZ27:BC27">
    <cfRule type="expression" dxfId="245" priority="61">
      <formula>$AZ$27&lt;&gt;""</formula>
    </cfRule>
  </conditionalFormatting>
  <conditionalFormatting sqref="AZ31:BC31">
    <cfRule type="expression" dxfId="244" priority="3">
      <formula>$AZ$31&lt;&gt;""</formula>
    </cfRule>
  </conditionalFormatting>
  <conditionalFormatting sqref="BF3:BI3">
    <cfRule type="expression" dxfId="243" priority="106">
      <formula>$BF$3&lt;&gt;""</formula>
    </cfRule>
  </conditionalFormatting>
  <conditionalFormatting sqref="BF7:BI7">
    <cfRule type="expression" dxfId="242" priority="47">
      <formula>$BF$7&lt;&gt;""</formula>
    </cfRule>
  </conditionalFormatting>
  <conditionalFormatting sqref="BF9:BI9">
    <cfRule type="expression" dxfId="241" priority="95">
      <formula>$BF$9&lt;&gt;""</formula>
    </cfRule>
  </conditionalFormatting>
  <conditionalFormatting sqref="BF13:BI13">
    <cfRule type="expression" dxfId="240" priority="36">
      <formula>$BF$13&lt;&gt;""</formula>
    </cfRule>
  </conditionalFormatting>
  <conditionalFormatting sqref="BF15:BI15">
    <cfRule type="expression" dxfId="239" priority="83">
      <formula>$BF$15&lt;&gt;""</formula>
    </cfRule>
  </conditionalFormatting>
  <conditionalFormatting sqref="BF19:BI19">
    <cfRule type="expression" dxfId="238" priority="24">
      <formula>$BF$19&lt;&gt;""</formula>
    </cfRule>
  </conditionalFormatting>
  <conditionalFormatting sqref="BF21:BI21">
    <cfRule type="expression" dxfId="237" priority="72">
      <formula>$BF$21&lt;&gt;""</formula>
    </cfRule>
  </conditionalFormatting>
  <conditionalFormatting sqref="BF25:BI25">
    <cfRule type="expression" dxfId="236" priority="13">
      <formula>$BF$25&lt;&gt;""</formula>
    </cfRule>
  </conditionalFormatting>
  <conditionalFormatting sqref="BF27:BI27">
    <cfRule type="expression" dxfId="235" priority="60">
      <formula>$BF$27&lt;&gt;""</formula>
    </cfRule>
  </conditionalFormatting>
  <conditionalFormatting sqref="BF31:BI31">
    <cfRule type="expression" dxfId="234" priority="2">
      <formula>$BF$31&lt;&gt;""</formula>
    </cfRule>
  </conditionalFormatting>
  <conditionalFormatting sqref="BL3:BO3">
    <cfRule type="expression" dxfId="233" priority="105">
      <formula>$BL$3&lt;&gt;""</formula>
    </cfRule>
  </conditionalFormatting>
  <conditionalFormatting sqref="BL7:BO7">
    <cfRule type="expression" dxfId="232" priority="46">
      <formula>$BL$7&lt;&gt;""</formula>
    </cfRule>
  </conditionalFormatting>
  <conditionalFormatting sqref="BL9:BO9">
    <cfRule type="expression" dxfId="231" priority="94">
      <formula>$BL$9&lt;&gt;""</formula>
    </cfRule>
  </conditionalFormatting>
  <conditionalFormatting sqref="BL13:BO13">
    <cfRule type="expression" dxfId="230" priority="35">
      <formula>$BL$13&lt;&gt;""</formula>
    </cfRule>
  </conditionalFormatting>
  <conditionalFormatting sqref="BL15:BO15">
    <cfRule type="expression" dxfId="229" priority="82">
      <formula>$BL$15&lt;&gt;""</formula>
    </cfRule>
  </conditionalFormatting>
  <conditionalFormatting sqref="BL19:BO19">
    <cfRule type="expression" dxfId="228" priority="23">
      <formula>$BL$19&lt;&gt;""</formula>
    </cfRule>
  </conditionalFormatting>
  <conditionalFormatting sqref="BL21:BO21">
    <cfRule type="expression" dxfId="227" priority="71">
      <formula>$BL$21&lt;&gt;""</formula>
    </cfRule>
  </conditionalFormatting>
  <conditionalFormatting sqref="BL25:BO25">
    <cfRule type="expression" dxfId="226" priority="12">
      <formula>$BL$25&lt;&gt;""</formula>
    </cfRule>
  </conditionalFormatting>
  <conditionalFormatting sqref="BL27:BO27">
    <cfRule type="expression" dxfId="225" priority="59">
      <formula>$BL$27&lt;&gt;""</formula>
    </cfRule>
  </conditionalFormatting>
  <conditionalFormatting sqref="BL31:BO31">
    <cfRule type="expression" dxfId="224" priority="1">
      <formula>$BL$31&lt;&gt;""</formula>
    </cfRule>
  </conditionalFormatting>
  <dataValidations count="1">
    <dataValidation type="list" allowBlank="1" showInputMessage="1" showErrorMessage="1" sqref="D5:G5 J5:M5 P5:S5 V5:Y5 AB5:AE5 AH5:AK5 AN5:AQ5 AT5:AW5 AZ5:BC5 BF5:BI5 BL5:BO5 D11:G11 J11:M11 P11:S11 V11:Y11 AB11:AE11 AH11:AK11 AN11:AQ11 AT11:AW11 AZ11:BC11 BF11:BI11 BL11:BO11 D17:G17 J17:M17 P17:S17 V17:Y17 AB17:AE17 AH17:AK17 AN17:AQ17 AT17:AW17 AZ17:BC17 BF17:BI17 BL17:BO17 D23:G23 J23:M23 P23:S23 V23:Y23 AB23:AE23 AH23:AK23 AN23:AQ23 AT23:AW23 AZ23:BC23 BF23:BI23 BL23:BO23 D29:G29 J29:M29 P29:S29 V29:Y29 AB29:AE29 AH29:AK29 AN29:AQ29 AT29:AW29 AZ29:BC29 BF29:BI29 BL29:BO29" xr:uid="{00000000-0002-0000-0500-000000000000}">
      <formula1>"生,国,算,音,図,体,道,外,特,自"</formula1>
    </dataValidation>
  </dataValidations>
  <printOptions horizontalCentered="1"/>
  <pageMargins left="0.11811023622047245" right="0.11811023622047245" top="0.15748031496062992" bottom="0.15748031496062992" header="0.31496062992125984" footer="0.31496062992125984"/>
  <pageSetup paperSize="8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</sheetPr>
  <dimension ref="B1:O63"/>
  <sheetViews>
    <sheetView view="pageBreakPreview" zoomScale="55" zoomScaleNormal="100" zoomScaleSheetLayoutView="55" workbookViewId="0">
      <pane ySplit="4" topLeftCell="A5" activePane="bottomLeft" state="frozen"/>
      <selection activeCell="D9" sqref="D9"/>
      <selection pane="bottomLeft" activeCell="D9" sqref="D9"/>
    </sheetView>
  </sheetViews>
  <sheetFormatPr defaultRowHeight="15.75" x14ac:dyDescent="0.4"/>
  <cols>
    <col min="1" max="1" width="26.875" style="30" customWidth="1"/>
    <col min="2" max="2" width="22.125" style="30" customWidth="1"/>
    <col min="3" max="3" width="10.875" style="30" bestFit="1" customWidth="1"/>
    <col min="4" max="15" width="9.25" style="30" customWidth="1"/>
    <col min="16" max="16384" width="9" style="30"/>
  </cols>
  <sheetData>
    <row r="1" spans="2:15" ht="76.5" customHeight="1" x14ac:dyDescent="0.4"/>
    <row r="2" spans="2:15" ht="18.75" customHeight="1" x14ac:dyDescent="0.4">
      <c r="B2" s="150" t="s">
        <v>4</v>
      </c>
      <c r="C2" s="151"/>
      <c r="D2" s="149" t="s">
        <v>65</v>
      </c>
      <c r="E2" s="149" t="s">
        <v>66</v>
      </c>
      <c r="F2" s="149" t="s">
        <v>67</v>
      </c>
      <c r="G2" s="149" t="s">
        <v>68</v>
      </c>
      <c r="H2" s="148" t="s">
        <v>80</v>
      </c>
      <c r="I2" s="149" t="s">
        <v>69</v>
      </c>
      <c r="J2" s="148" t="s">
        <v>70</v>
      </c>
      <c r="K2" s="149" t="s">
        <v>71</v>
      </c>
      <c r="L2" s="149" t="s">
        <v>81</v>
      </c>
      <c r="M2" s="148" t="s">
        <v>82</v>
      </c>
      <c r="N2" s="148" t="s">
        <v>83</v>
      </c>
      <c r="O2" s="152" t="s">
        <v>129</v>
      </c>
    </row>
    <row r="3" spans="2:15" x14ac:dyDescent="0.4">
      <c r="B3" s="31" t="s">
        <v>79</v>
      </c>
      <c r="C3" s="31" t="s">
        <v>33</v>
      </c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53"/>
    </row>
    <row r="4" spans="2:15" hidden="1" x14ac:dyDescent="0.4">
      <c r="B4" s="31"/>
      <c r="C4" s="31"/>
      <c r="D4" s="32" t="s">
        <v>84</v>
      </c>
      <c r="E4" s="32" t="s">
        <v>85</v>
      </c>
      <c r="F4" s="32" t="s">
        <v>86</v>
      </c>
      <c r="G4" s="32" t="s">
        <v>87</v>
      </c>
      <c r="H4" s="32" t="s">
        <v>88</v>
      </c>
      <c r="I4" s="32" t="s">
        <v>89</v>
      </c>
      <c r="J4" s="32" t="s">
        <v>90</v>
      </c>
      <c r="K4" s="32" t="s">
        <v>91</v>
      </c>
      <c r="L4" s="32"/>
      <c r="M4" s="32" t="s">
        <v>92</v>
      </c>
      <c r="N4" s="32" t="s">
        <v>93</v>
      </c>
      <c r="O4" s="79"/>
    </row>
    <row r="5" spans="2:15" x14ac:dyDescent="0.4">
      <c r="B5" s="80" t="str">
        <f>'年間指導計画 (小)'!D3&amp;""</f>
        <v/>
      </c>
      <c r="C5" s="40">
        <f>'年間指導計画 (小)'!D4</f>
        <v>0</v>
      </c>
      <c r="D5" s="41" t="str">
        <f>IFERROR(INDEX('年間指導計画 (小)'!D6:G6,MATCH('各教科等の総時数の確認(小)'!D4,'年間指導計画 (小)'!D5:G5,0)),"")</f>
        <v/>
      </c>
      <c r="E5" s="41" t="str">
        <f>IFERROR(INDEX('年間指導計画 (小)'!D6:G6,MATCH('各教科等の総時数の確認(小)'!E4,'年間指導計画 (小)'!D5:G5,0)),"")</f>
        <v/>
      </c>
      <c r="F5" s="41" t="str">
        <f>IFERROR(INDEX('年間指導計画 (小)'!D6:G6,MATCH('各教科等の総時数の確認(小)'!F4,'年間指導計画 (小)'!D5:G5,0)),"")</f>
        <v/>
      </c>
      <c r="G5" s="41" t="str">
        <f>IFERROR(INDEX('年間指導計画 (小)'!D6:G6,MATCH('各教科等の総時数の確認(小)'!G4,'年間指導計画 (小)'!D5:G5,0)),"")</f>
        <v/>
      </c>
      <c r="H5" s="41" t="str">
        <f>IFERROR(INDEX('年間指導計画 (小)'!D6:G6,MATCH('各教科等の総時数の確認(小)'!H4,'年間指導計画 (小)'!D5:G5,0)),"")</f>
        <v/>
      </c>
      <c r="I5" s="41" t="str">
        <f>IFERROR(INDEX('年間指導計画 (小)'!D6:G6,MATCH('各教科等の総時数の確認(小)'!I4,'年間指導計画 (小)'!D5:G5,0)),"")</f>
        <v/>
      </c>
      <c r="J5" s="41" t="str">
        <f>IFERROR(INDEX('年間指導計画 (小)'!D6:G6,MATCH('各教科等の総時数の確認(小)'!J4,'年間指導計画 (小)'!D5:G5,0)),"")</f>
        <v/>
      </c>
      <c r="K5" s="41" t="str">
        <f>IFERROR(INDEX('年間指導計画 (小)'!D6:G6,MATCH('各教科等の総時数の確認(小)'!K4,'年間指導計画 (小)'!D5:G5,0)),"")</f>
        <v/>
      </c>
      <c r="L5" s="42"/>
      <c r="M5" s="78" t="str">
        <f>IFERROR(INDEX('年間指導計画 (小)'!D6:G6,MATCH('各教科等の総時数の確認(小)'!M4,'年間指導計画 (小)'!D5:G5,0)),"")</f>
        <v/>
      </c>
      <c r="N5" s="41" t="str">
        <f>IFERROR(INDEX('年間指導計画 (小)'!D6:G6,MATCH('各教科等の総時数の確認(小)'!N4,'年間指導計画 (小)'!D5:G5,0)),"")</f>
        <v/>
      </c>
      <c r="O5" s="31">
        <f>SUM(D5:N5)</f>
        <v>0</v>
      </c>
    </row>
    <row r="6" spans="2:15" x14ac:dyDescent="0.4">
      <c r="B6" s="80" t="str">
        <f>'年間指導計画 (小)'!D9&amp;""</f>
        <v/>
      </c>
      <c r="C6" s="40">
        <f>'年間指導計画 (小)'!D10</f>
        <v>0</v>
      </c>
      <c r="D6" s="41" t="str">
        <f>IFERROR(INDEX('年間指導計画 (小)'!D12:G12,MATCH('各教科等の総時数の確認(小)'!D4,'年間指導計画 (小)'!D11:G11,0)),"")</f>
        <v/>
      </c>
      <c r="E6" s="41" t="str">
        <f>IFERROR(INDEX('年間指導計画 (小)'!D12:G12,MATCH('各教科等の総時数の確認(小)'!E4,'年間指導計画 (小)'!D11:G11,0)),"")</f>
        <v/>
      </c>
      <c r="F6" s="41" t="str">
        <f>IFERROR(INDEX('年間指導計画 (小)'!D12:G12,MATCH('各教科等の総時数の確認(小)'!F4,'年間指導計画 (小)'!D11:G11,0)),"")</f>
        <v/>
      </c>
      <c r="G6" s="41" t="str">
        <f>IFERROR(INDEX('年間指導計画 (小)'!D12:G12,MATCH('各教科等の総時数の確認(小)'!G4,'年間指導計画 (小)'!D11:G11,0)),"")</f>
        <v/>
      </c>
      <c r="H6" s="41" t="str">
        <f>IFERROR(INDEX('年間指導計画 (小)'!D12:G12,MATCH('各教科等の総時数の確認(小)'!H4,'年間指導計画 (小)'!D11:G11,0)),"")</f>
        <v/>
      </c>
      <c r="I6" s="41" t="str">
        <f>IFERROR(INDEX('年間指導計画 (小)'!D12:G12,MATCH('各教科等の総時数の確認(小)'!I4,'年間指導計画 (小)'!D11:G11,0)),"")</f>
        <v/>
      </c>
      <c r="J6" s="41" t="str">
        <f>IFERROR(INDEX('年間指導計画 (小)'!D12:G12,MATCH('各教科等の総時数の確認(小)'!J4,'年間指導計画 (小)'!D11:G11,0)),"")</f>
        <v/>
      </c>
      <c r="K6" s="41" t="str">
        <f>IFERROR(INDEX('年間指導計画 (小)'!D12:G12,MATCH('各教科等の総時数の確認(小)'!K4,'年間指導計画 (小)'!D11:G11,0)),"")</f>
        <v/>
      </c>
      <c r="L6" s="42"/>
      <c r="M6" s="78" t="str">
        <f>IFERROR(INDEX('年間指導計画 (小)'!D12:G12,MATCH('各教科等の総時数の確認(小)'!M4,'年間指導計画 (小)'!D11:G11,0)),"")</f>
        <v/>
      </c>
      <c r="N6" s="41" t="str">
        <f>IFERROR(INDEX('年間指導計画 (小)'!D12:G12,MATCH('各教科等の総時数の確認(小)'!N4,'年間指導計画 (小)'!D11:G11,0)),"")</f>
        <v/>
      </c>
      <c r="O6" s="31">
        <f t="shared" ref="O6:O60" si="0">SUM(D6:N6)</f>
        <v>0</v>
      </c>
    </row>
    <row r="7" spans="2:15" x14ac:dyDescent="0.4">
      <c r="B7" s="80" t="str">
        <f>'年間指導計画 (小)'!D15&amp;""</f>
        <v/>
      </c>
      <c r="C7" s="40">
        <f>'年間指導計画 (小)'!D16</f>
        <v>0</v>
      </c>
      <c r="D7" s="41" t="str">
        <f>IFERROR(INDEX('年間指導計画 (小)'!D18:G18,MATCH('各教科等の総時数の確認(小)'!D4,'年間指導計画 (小)'!D17:G17,0)),"")</f>
        <v/>
      </c>
      <c r="E7" s="41" t="str">
        <f>IFERROR(INDEX('年間指導計画 (小)'!D18:G18,MATCH('各教科等の総時数の確認(小)'!E4,'年間指導計画 (小)'!D17:G17,0)),"")</f>
        <v/>
      </c>
      <c r="F7" s="41" t="str">
        <f>IFERROR(INDEX('年間指導計画 (小)'!D18:G18,MATCH('各教科等の総時数の確認(小)'!F4,'年間指導計画 (小)'!D17:G17,0)),"")</f>
        <v/>
      </c>
      <c r="G7" s="41" t="str">
        <f>IFERROR(INDEX('年間指導計画 (小)'!D18:G18,MATCH('各教科等の総時数の確認(小)'!G4,'年間指導計画 (小)'!D17:G17,0)),"")</f>
        <v/>
      </c>
      <c r="H7" s="41" t="str">
        <f>IFERROR(INDEX('年間指導計画 (小)'!D18:G18,MATCH('各教科等の総時数の確認(小)'!H4,'年間指導計画 (小)'!D17:G17,0)),"")</f>
        <v/>
      </c>
      <c r="I7" s="41" t="str">
        <f>IFERROR(INDEX('年間指導計画 (小)'!D18:G18,MATCH('各教科等の総時数の確認(小)'!I4,'年間指導計画 (小)'!D17:G17,0)),"")</f>
        <v/>
      </c>
      <c r="J7" s="41" t="str">
        <f>IFERROR(INDEX('年間指導計画 (小)'!D18:G18,MATCH('各教科等の総時数の確認(小)'!J4,'年間指導計画 (小)'!D17:G17,0)),"")</f>
        <v/>
      </c>
      <c r="K7" s="41" t="str">
        <f>IFERROR(INDEX('年間指導計画 (小)'!D18:G18,MATCH('各教科等の総時数の確認(小)'!K4,'年間指導計画 (小)'!D17:G17,0)),"")</f>
        <v/>
      </c>
      <c r="L7" s="42"/>
      <c r="M7" s="78" t="str">
        <f>IFERROR(INDEX('年間指導計画 (小)'!D18:G18,MATCH('各教科等の総時数の確認(小)'!M4,'年間指導計画 (小)'!D17:G17,0)),"")</f>
        <v/>
      </c>
      <c r="N7" s="41" t="str">
        <f>IFERROR(INDEX('年間指導計画 (小)'!D18:G18,MATCH('各教科等の総時数の確認(小)'!N4,'年間指導計画 (小)'!D17:G17,0)),"")</f>
        <v/>
      </c>
      <c r="O7" s="31">
        <f t="shared" si="0"/>
        <v>0</v>
      </c>
    </row>
    <row r="8" spans="2:15" x14ac:dyDescent="0.4">
      <c r="B8" s="80" t="str">
        <f>'年間指導計画 (小)'!D21&amp;""</f>
        <v/>
      </c>
      <c r="C8" s="40">
        <f>'年間指導計画 (小)'!D22</f>
        <v>0</v>
      </c>
      <c r="D8" s="41" t="str">
        <f>IFERROR(INDEX('年間指導計画 (小)'!D24:G24,MATCH('各教科等の総時数の確認(小)'!D4,'年間指導計画 (小)'!D23:G23,0)),"")</f>
        <v/>
      </c>
      <c r="E8" s="41" t="str">
        <f>IFERROR(INDEX('年間指導計画 (小)'!D24:G24,MATCH('各教科等の総時数の確認(小)'!E4,'年間指導計画 (小)'!D23:G23,0)),"")</f>
        <v/>
      </c>
      <c r="F8" s="41" t="str">
        <f>IFERROR(INDEX('年間指導計画 (小)'!D24:G24,MATCH('各教科等の総時数の確認(小)'!F4,'年間指導計画 (小)'!D23:G23,0)),"")</f>
        <v/>
      </c>
      <c r="G8" s="41" t="str">
        <f>IFERROR(INDEX('年間指導計画 (小)'!D24:G24,MATCH('各教科等の総時数の確認(小)'!G4,'年間指導計画 (小)'!D23:G23,0)),"")</f>
        <v/>
      </c>
      <c r="H8" s="41" t="str">
        <f>IFERROR(INDEX('年間指導計画 (小)'!D24:G24,MATCH('各教科等の総時数の確認(小)'!H4,'年間指導計画 (小)'!D23:G23,0)),"")</f>
        <v/>
      </c>
      <c r="I8" s="41" t="str">
        <f>IFERROR(INDEX('年間指導計画 (小)'!D24:G24,MATCH('各教科等の総時数の確認(小)'!I4,'年間指導計画 (小)'!D23:G23,0)),"")</f>
        <v/>
      </c>
      <c r="J8" s="41" t="str">
        <f>IFERROR(INDEX('年間指導計画 (小)'!D24:G24,MATCH('各教科等の総時数の確認(小)'!J4,'年間指導計画 (小)'!D23:G23,0)),"")</f>
        <v/>
      </c>
      <c r="K8" s="41" t="str">
        <f>IFERROR(INDEX('年間指導計画 (小)'!D24:G24,MATCH('各教科等の総時数の確認(小)'!K4,'年間指導計画 (小)'!D23:G23,0)),"")</f>
        <v/>
      </c>
      <c r="L8" s="42"/>
      <c r="M8" s="78" t="str">
        <f>IFERROR(INDEX('年間指導計画 (小)'!D24:G24,MATCH('各教科等の総時数の確認(小)'!M4,'年間指導計画 (小)'!D23:G23,0)),"")</f>
        <v/>
      </c>
      <c r="N8" s="41" t="str">
        <f>IFERROR(INDEX('年間指導計画 (小)'!D24:G24,MATCH('各教科等の総時数の確認(小)'!N4,'年間指導計画 (小)'!D23:G23,0)),"")</f>
        <v/>
      </c>
      <c r="O8" s="31">
        <f t="shared" si="0"/>
        <v>0</v>
      </c>
    </row>
    <row r="9" spans="2:15" x14ac:dyDescent="0.4">
      <c r="B9" s="80" t="str">
        <f>'年間指導計画 (小)'!D27&amp;""</f>
        <v/>
      </c>
      <c r="C9" s="40">
        <f>'年間指導計画 (小)'!D28</f>
        <v>0</v>
      </c>
      <c r="D9" s="41" t="str">
        <f>IFERROR(INDEX('年間指導計画 (小)'!D30:G30,MATCH('各教科等の総時数の確認(小)'!D4,'年間指導計画 (小)'!D29:G29,0)),"")</f>
        <v/>
      </c>
      <c r="E9" s="41" t="str">
        <f>IFERROR(INDEX('年間指導計画 (小)'!D30:G30,MATCH('各教科等の総時数の確認(小)'!E4,'年間指導計画 (小)'!D29:G29,0)),"")</f>
        <v/>
      </c>
      <c r="F9" s="41" t="str">
        <f>IFERROR(INDEX('年間指導計画 (小)'!D30:G30,MATCH('各教科等の総時数の確認(小)'!F4,'年間指導計画 (小)'!D29:G29,0)),"")</f>
        <v/>
      </c>
      <c r="G9" s="41" t="str">
        <f>IFERROR(INDEX('年間指導計画 (小)'!D30:G30,MATCH('各教科等の総時数の確認(小)'!G4,'年間指導計画 (小)'!D29:G29,0)),"")</f>
        <v/>
      </c>
      <c r="H9" s="41" t="str">
        <f>IFERROR(INDEX('年間指導計画 (小)'!D30:G30,MATCH('各教科等の総時数の確認(小)'!H4,'年間指導計画 (小)'!D29:G29,0)),"")</f>
        <v/>
      </c>
      <c r="I9" s="41" t="str">
        <f>IFERROR(INDEX('年間指導計画 (小)'!D30:G30,MATCH('各教科等の総時数の確認(小)'!I4,'年間指導計画 (小)'!D29:G29,0)),"")</f>
        <v/>
      </c>
      <c r="J9" s="41" t="str">
        <f>IFERROR(INDEX('年間指導計画 (小)'!D30:G30,MATCH('各教科等の総時数の確認(小)'!J4,'年間指導計画 (小)'!D29:G29,0)),"")</f>
        <v/>
      </c>
      <c r="K9" s="41" t="str">
        <f>IFERROR(INDEX('年間指導計画 (小)'!D30:G30,MATCH('各教科等の総時数の確認(小)'!K4,'年間指導計画 (小)'!D29:G29,0)),"")</f>
        <v/>
      </c>
      <c r="L9" s="42"/>
      <c r="M9" s="78" t="str">
        <f>IFERROR(INDEX('年間指導計画 (小)'!D30:G30,MATCH('各教科等の総時数の確認(小)'!M4,'年間指導計画 (小)'!D29:G29,0)),"")</f>
        <v/>
      </c>
      <c r="N9" s="41" t="str">
        <f>IFERROR(INDEX('年間指導計画 (小)'!D30:G30,MATCH('各教科等の総時数の確認(小)'!N4,'年間指導計画 (小)'!D29:G29,0)),"")</f>
        <v/>
      </c>
      <c r="O9" s="31">
        <f t="shared" si="0"/>
        <v>0</v>
      </c>
    </row>
    <row r="10" spans="2:15" x14ac:dyDescent="0.4">
      <c r="B10" s="80" t="str">
        <f>'年間指導計画 (小)'!J3&amp;""</f>
        <v/>
      </c>
      <c r="C10" s="40">
        <f>'年間指導計画 (小)'!J4</f>
        <v>0</v>
      </c>
      <c r="D10" s="41" t="str">
        <f>IFERROR(INDEX('年間指導計画 (小)'!J6:M6,MATCH('各教科等の総時数の確認(小)'!D4,'年間指導計画 (小)'!J5:M5,0)),"")</f>
        <v/>
      </c>
      <c r="E10" s="41" t="str">
        <f>IFERROR(INDEX('年間指導計画 (小)'!J6:M6,MATCH('各教科等の総時数の確認(小)'!E4,'年間指導計画 (小)'!J5:M5,0)),"")</f>
        <v/>
      </c>
      <c r="F10" s="41" t="str">
        <f>IFERROR(INDEX('年間指導計画 (小)'!J6:M6,MATCH('各教科等の総時数の確認(小)'!F4,'年間指導計画 (小)'!J5:M5,0)),"")</f>
        <v/>
      </c>
      <c r="G10" s="41" t="str">
        <f>IFERROR(INDEX('年間指導計画 (小)'!J6:M6,MATCH('各教科等の総時数の確認(小)'!G4,'年間指導計画 (小)'!J5:M5,0)),"")</f>
        <v/>
      </c>
      <c r="H10" s="41" t="str">
        <f>IFERROR(INDEX('年間指導計画 (小)'!J6:M6,MATCH('各教科等の総時数の確認(小)'!H4,'年間指導計画 (小)'!J5:M5,0)),"")</f>
        <v/>
      </c>
      <c r="I10" s="41" t="str">
        <f>IFERROR(INDEX('年間指導計画 (小)'!J6:M6,MATCH('各教科等の総時数の確認(小)'!I4,'年間指導計画 (小)'!J5:M5,0)),"")</f>
        <v/>
      </c>
      <c r="J10" s="41" t="str">
        <f>IFERROR(INDEX('年間指導計画 (小)'!J6:M6,MATCH('各教科等の総時数の確認(小)'!J4,'年間指導計画 (小)'!J5:M5,0)),"")</f>
        <v/>
      </c>
      <c r="K10" s="41" t="str">
        <f>IFERROR(INDEX('年間指導計画 (小)'!J6:M6,MATCH('各教科等の総時数の確認(小)'!K4,'年間指導計画 (小)'!J5:M5,0)),"")</f>
        <v/>
      </c>
      <c r="L10" s="42"/>
      <c r="M10" s="78" t="str">
        <f>IFERROR(INDEX('年間指導計画 (小)'!J6:M6,MATCH('各教科等の総時数の確認(小)'!M4,'年間指導計画 (小)'!J5:M5,0)),"")</f>
        <v/>
      </c>
      <c r="N10" s="41" t="str">
        <f>IFERROR(INDEX('年間指導計画 (小)'!J6:M6,MATCH('各教科等の総時数の確認(小)'!N4,'年間指導計画 (小)'!J5:M5,0)),"")</f>
        <v/>
      </c>
      <c r="O10" s="31">
        <f t="shared" si="0"/>
        <v>0</v>
      </c>
    </row>
    <row r="11" spans="2:15" x14ac:dyDescent="0.4">
      <c r="B11" s="80" t="str">
        <f>'年間指導計画 (小)'!J9&amp;""</f>
        <v/>
      </c>
      <c r="C11" s="40">
        <f>'年間指導計画 (小)'!J10</f>
        <v>0</v>
      </c>
      <c r="D11" s="41" t="str">
        <f>IFERROR(INDEX('年間指導計画 (小)'!J12:M12,MATCH('各教科等の総時数の確認(小)'!D4,'年間指導計画 (小)'!J11:M11,0)),"")</f>
        <v/>
      </c>
      <c r="E11" s="41" t="str">
        <f>IFERROR(INDEX('年間指導計画 (小)'!J12:M12,MATCH('各教科等の総時数の確認(小)'!E4,'年間指導計画 (小)'!J11:M11,0)),"")</f>
        <v/>
      </c>
      <c r="F11" s="41" t="str">
        <f>IFERROR(INDEX('年間指導計画 (小)'!J12:M12,MATCH('各教科等の総時数の確認(小)'!F4,'年間指導計画 (小)'!J11:M11,0)),"")</f>
        <v/>
      </c>
      <c r="G11" s="41" t="str">
        <f>IFERROR(INDEX('年間指導計画 (小)'!J12:M12,MATCH('各教科等の総時数の確認(小)'!G4,'年間指導計画 (小)'!J11:M11,0)),"")</f>
        <v/>
      </c>
      <c r="H11" s="41" t="str">
        <f>IFERROR(INDEX('年間指導計画 (小)'!J12:M12,MATCH('各教科等の総時数の確認(小)'!H4,'年間指導計画 (小)'!J11:M11,0)),"")</f>
        <v/>
      </c>
      <c r="I11" s="41" t="str">
        <f>IFERROR(INDEX('年間指導計画 (小)'!J12:M12,MATCH('各教科等の総時数の確認(小)'!I4,'年間指導計画 (小)'!J11:M11,0)),"")</f>
        <v/>
      </c>
      <c r="J11" s="41" t="str">
        <f>IFERROR(INDEX('年間指導計画 (小)'!J12:M12,MATCH('各教科等の総時数の確認(小)'!J4,'年間指導計画 (小)'!J11:M11,0)),"")</f>
        <v/>
      </c>
      <c r="K11" s="41" t="str">
        <f>IFERROR(INDEX('年間指導計画 (小)'!J12:M12,MATCH('各教科等の総時数の確認(小)'!K4,'年間指導計画 (小)'!J11:M11,0)),"")</f>
        <v/>
      </c>
      <c r="L11" s="42"/>
      <c r="M11" s="78" t="str">
        <f>IFERROR(INDEX('年間指導計画 (小)'!J12:M12,MATCH('各教科等の総時数の確認(小)'!M4,'年間指導計画 (小)'!J11:M11,0)),"")</f>
        <v/>
      </c>
      <c r="N11" s="41" t="str">
        <f>IFERROR(INDEX('年間指導計画 (小)'!J12:M12,MATCH('各教科等の総時数の確認(小)'!N4,'年間指導計画 (小)'!J11:M11,0)),"")</f>
        <v/>
      </c>
      <c r="O11" s="31">
        <f t="shared" si="0"/>
        <v>0</v>
      </c>
    </row>
    <row r="12" spans="2:15" x14ac:dyDescent="0.4">
      <c r="B12" s="80" t="str">
        <f>'年間指導計画 (小)'!J15&amp;""</f>
        <v/>
      </c>
      <c r="C12" s="40">
        <f>'年間指導計画 (小)'!J16</f>
        <v>0</v>
      </c>
      <c r="D12" s="41" t="str">
        <f>IFERROR(INDEX('年間指導計画 (小)'!J18:M18,MATCH('各教科等の総時数の確認(小)'!D4,'年間指導計画 (小)'!J17:M17,0)),"")</f>
        <v/>
      </c>
      <c r="E12" s="41" t="str">
        <f>IFERROR(INDEX('年間指導計画 (小)'!J18:M18,MATCH('各教科等の総時数の確認(小)'!E4,'年間指導計画 (小)'!J17:M17,0)),"")</f>
        <v/>
      </c>
      <c r="F12" s="41" t="str">
        <f>IFERROR(INDEX('年間指導計画 (小)'!J18:M18,MATCH('各教科等の総時数の確認(小)'!F4,'年間指導計画 (小)'!J17:M17,0)),"")</f>
        <v/>
      </c>
      <c r="G12" s="41" t="str">
        <f>IFERROR(INDEX('年間指導計画 (小)'!J18:M18,MATCH('各教科等の総時数の確認(小)'!G4,'年間指導計画 (小)'!J17:M17,0)),"")</f>
        <v/>
      </c>
      <c r="H12" s="41" t="str">
        <f>IFERROR(INDEX('年間指導計画 (小)'!J18:M18,MATCH('各教科等の総時数の確認(小)'!H4,'年間指導計画 (小)'!J17:M17,0)),"")</f>
        <v/>
      </c>
      <c r="I12" s="41" t="str">
        <f>IFERROR(INDEX('年間指導計画 (小)'!J18:M18,MATCH('各教科等の総時数の確認(小)'!I4,'年間指導計画 (小)'!J17:M17,0)),"")</f>
        <v/>
      </c>
      <c r="J12" s="41" t="str">
        <f>IFERROR(INDEX('年間指導計画 (小)'!J18:M18,MATCH('各教科等の総時数の確認(小)'!J4,'年間指導計画 (小)'!J17:M17,0)),"")</f>
        <v/>
      </c>
      <c r="K12" s="41" t="str">
        <f>IFERROR(INDEX('年間指導計画 (小)'!J18:M18,MATCH('各教科等の総時数の確認(小)'!K4,'年間指導計画 (小)'!J17:M17,0)),"")</f>
        <v/>
      </c>
      <c r="L12" s="42"/>
      <c r="M12" s="78" t="str">
        <f>IFERROR(INDEX('年間指導計画 (小)'!J18:M18,MATCH('各教科等の総時数の確認(小)'!M4,'年間指導計画 (小)'!J17:M17,0)),"")</f>
        <v/>
      </c>
      <c r="N12" s="41" t="str">
        <f>IFERROR(INDEX('年間指導計画 (小)'!J18:M18,MATCH('各教科等の総時数の確認(小)'!N4,'年間指導計画 (小)'!J17:M17,0)),"")</f>
        <v/>
      </c>
      <c r="O12" s="31">
        <f t="shared" si="0"/>
        <v>0</v>
      </c>
    </row>
    <row r="13" spans="2:15" x14ac:dyDescent="0.4">
      <c r="B13" s="80" t="str">
        <f>'年間指導計画 (小)'!J21&amp;""</f>
        <v/>
      </c>
      <c r="C13" s="40">
        <f>'年間指導計画 (小)'!J22</f>
        <v>0</v>
      </c>
      <c r="D13" s="41" t="str">
        <f>IFERROR(INDEX('年間指導計画 (小)'!J24:M24,MATCH('各教科等の総時数の確認(小)'!D4,'年間指導計画 (小)'!J23:M23,0)),"")</f>
        <v/>
      </c>
      <c r="E13" s="41" t="str">
        <f>IFERROR(INDEX('年間指導計画 (小)'!J24:M24,MATCH('各教科等の総時数の確認(小)'!E4,'年間指導計画 (小)'!J23:M23,0)),"")</f>
        <v/>
      </c>
      <c r="F13" s="41" t="str">
        <f>IFERROR(INDEX('年間指導計画 (小)'!J24:M24,MATCH('各教科等の総時数の確認(小)'!F4,'年間指導計画 (小)'!J23:M23,0)),"")</f>
        <v/>
      </c>
      <c r="G13" s="41" t="str">
        <f>IFERROR(INDEX('年間指導計画 (小)'!J24:M24,MATCH('各教科等の総時数の確認(小)'!G4,'年間指導計画 (小)'!J23:M23,0)),"")</f>
        <v/>
      </c>
      <c r="H13" s="41" t="str">
        <f>IFERROR(INDEX('年間指導計画 (小)'!J24:M24,MATCH('各教科等の総時数の確認(小)'!H4,'年間指導計画 (小)'!J23:M23,0)),"")</f>
        <v/>
      </c>
      <c r="I13" s="41" t="str">
        <f>IFERROR(INDEX('年間指導計画 (小)'!J24:M24,MATCH('各教科等の総時数の確認(小)'!I4,'年間指導計画 (小)'!J23:M23,0)),"")</f>
        <v/>
      </c>
      <c r="J13" s="41" t="str">
        <f>IFERROR(INDEX('年間指導計画 (小)'!J24:M24,MATCH('各教科等の総時数の確認(小)'!J4,'年間指導計画 (小)'!J23:M23,0)),"")</f>
        <v/>
      </c>
      <c r="K13" s="41" t="str">
        <f>IFERROR(INDEX('年間指導計画 (小)'!J24:M24,MATCH('各教科等の総時数の確認(小)'!K4,'年間指導計画 (小)'!J23:M23,0)),"")</f>
        <v/>
      </c>
      <c r="L13" s="42"/>
      <c r="M13" s="78" t="str">
        <f>IFERROR(INDEX('年間指導計画 (小)'!J24:M24,MATCH('各教科等の総時数の確認(小)'!M4,'年間指導計画 (小)'!J23:M23,0)),"")</f>
        <v/>
      </c>
      <c r="N13" s="41" t="str">
        <f>IFERROR(INDEX('年間指導計画 (小)'!J24:M24,MATCH('各教科等の総時数の確認(小)'!N4,'年間指導計画 (小)'!J23:M23,0)),"")</f>
        <v/>
      </c>
      <c r="O13" s="31">
        <f t="shared" si="0"/>
        <v>0</v>
      </c>
    </row>
    <row r="14" spans="2:15" x14ac:dyDescent="0.4">
      <c r="B14" s="80" t="str">
        <f>'年間指導計画 (小)'!J27&amp;""</f>
        <v/>
      </c>
      <c r="C14" s="40">
        <f>'年間指導計画 (小)'!J28</f>
        <v>0</v>
      </c>
      <c r="D14" s="41" t="str">
        <f>IFERROR(INDEX('年間指導計画 (小)'!J30:M30,MATCH('各教科等の総時数の確認(小)'!D4,'年間指導計画 (小)'!J29:M29,0)),"")</f>
        <v/>
      </c>
      <c r="E14" s="41" t="str">
        <f>IFERROR(INDEX('年間指導計画 (小)'!J30:M30,MATCH('各教科等の総時数の確認(小)'!E4,'年間指導計画 (小)'!J29:M29,0)),"")</f>
        <v/>
      </c>
      <c r="F14" s="41" t="str">
        <f>IFERROR(INDEX('年間指導計画 (小)'!J30:M30,MATCH('各教科等の総時数の確認(小)'!F4,'年間指導計画 (小)'!J29:M29,0)),"")</f>
        <v/>
      </c>
      <c r="G14" s="41" t="str">
        <f>IFERROR(INDEX('年間指導計画 (小)'!J30:M30,MATCH('各教科等の総時数の確認(小)'!G4,'年間指導計画 (小)'!J29:M29,0)),"")</f>
        <v/>
      </c>
      <c r="H14" s="41" t="str">
        <f>IFERROR(INDEX('年間指導計画 (小)'!J30:M30,MATCH('各教科等の総時数の確認(小)'!H4,'年間指導計画 (小)'!J29:M29,0)),"")</f>
        <v/>
      </c>
      <c r="I14" s="41" t="str">
        <f>IFERROR(INDEX('年間指導計画 (小)'!J30:M30,MATCH('各教科等の総時数の確認(小)'!I4,'年間指導計画 (小)'!J29:M29,0)),"")</f>
        <v/>
      </c>
      <c r="J14" s="41" t="str">
        <f>IFERROR(INDEX('年間指導計画 (小)'!J30:M30,MATCH('各教科等の総時数の確認(小)'!J4,'年間指導計画 (小)'!J29:M29,0)),"")</f>
        <v/>
      </c>
      <c r="K14" s="41" t="str">
        <f>IFERROR(INDEX('年間指導計画 (小)'!J30:M30,MATCH('各教科等の総時数の確認(小)'!K4,'年間指導計画 (小)'!J29:M29,0)),"")</f>
        <v/>
      </c>
      <c r="L14" s="42"/>
      <c r="M14" s="78" t="str">
        <f>IFERROR(INDEX('年間指導計画 (小)'!J30:M30,MATCH('各教科等の総時数の確認(小)'!M4,'年間指導計画 (小)'!J29:M29,0)),"")</f>
        <v/>
      </c>
      <c r="N14" s="41" t="str">
        <f>IFERROR(INDEX('年間指導計画 (小)'!J30:M30,MATCH('各教科等の総時数の確認(小)'!N4,'年間指導計画 (小)'!J29:M29,0)),"")</f>
        <v/>
      </c>
      <c r="O14" s="31">
        <f t="shared" si="0"/>
        <v>0</v>
      </c>
    </row>
    <row r="15" spans="2:15" x14ac:dyDescent="0.4">
      <c r="B15" s="80" t="str">
        <f>'年間指導計画 (小)'!P3&amp;""</f>
        <v/>
      </c>
      <c r="C15" s="40">
        <f>'年間指導計画 (小)'!P4</f>
        <v>0</v>
      </c>
      <c r="D15" s="41" t="str">
        <f>IFERROR(INDEX('年間指導計画 (小)'!P6:S6,MATCH('各教科等の総時数の確認(小)'!D4,'年間指導計画 (小)'!P5:S5,0)),"")</f>
        <v/>
      </c>
      <c r="E15" s="41" t="str">
        <f>IFERROR(INDEX('年間指導計画 (小)'!P6:S6,MATCH('各教科等の総時数の確認(小)'!E4,'年間指導計画 (小)'!P5:S5,0)),"")</f>
        <v/>
      </c>
      <c r="F15" s="41" t="str">
        <f>IFERROR(INDEX('年間指導計画 (小)'!P6:S6,MATCH('各教科等の総時数の確認(小)'!F4,'年間指導計画 (小)'!P5:S5,0)),"")</f>
        <v/>
      </c>
      <c r="G15" s="41" t="str">
        <f>IFERROR(INDEX('年間指導計画 (小)'!P6:S6,MATCH('各教科等の総時数の確認(小)'!G4,'年間指導計画 (小)'!P5:S5,0)),"")</f>
        <v/>
      </c>
      <c r="H15" s="41" t="str">
        <f>IFERROR(INDEX('年間指導計画 (小)'!P6:S6,MATCH('各教科等の総時数の確認(小)'!H4,'年間指導計画 (小)'!P5:S5,0)),"")</f>
        <v/>
      </c>
      <c r="I15" s="41" t="str">
        <f>IFERROR(INDEX('年間指導計画 (小)'!P6:S6,MATCH('各教科等の総時数の確認(小)'!I4,'年間指導計画 (小)'!P5:S5,0)),"")</f>
        <v/>
      </c>
      <c r="J15" s="41" t="str">
        <f>IFERROR(INDEX('年間指導計画 (小)'!P6:S6,MATCH('各教科等の総時数の確認(小)'!J4,'年間指導計画 (小)'!P5:S5,0)),"")</f>
        <v/>
      </c>
      <c r="K15" s="41" t="str">
        <f>IFERROR(INDEX('年間指導計画 (小)'!P6:S6,MATCH('各教科等の総時数の確認(小)'!K4,'年間指導計画 (小)'!P5:S5,0)),"")</f>
        <v/>
      </c>
      <c r="L15" s="42"/>
      <c r="M15" s="78" t="str">
        <f>IFERROR(INDEX('年間指導計画 (小)'!P6:S6,MATCH('各教科等の総時数の確認(小)'!M4,'年間指導計画 (小)'!P5:S5,0)),"")</f>
        <v/>
      </c>
      <c r="N15" s="41" t="str">
        <f>IFERROR(INDEX('年間指導計画 (小)'!P6:S6,MATCH('各教科等の総時数の確認(小)'!N4,'年間指導計画 (小)'!P5:S5,0)),"")</f>
        <v/>
      </c>
      <c r="O15" s="31">
        <f t="shared" si="0"/>
        <v>0</v>
      </c>
    </row>
    <row r="16" spans="2:15" x14ac:dyDescent="0.4">
      <c r="B16" s="80" t="str">
        <f>'年間指導計画 (小)'!P9&amp;""</f>
        <v/>
      </c>
      <c r="C16" s="40">
        <f>'年間指導計画 (小)'!P10</f>
        <v>0</v>
      </c>
      <c r="D16" s="41" t="str">
        <f>IFERROR(INDEX('年間指導計画 (小)'!P12:S12,MATCH('各教科等の総時数の確認(小)'!D4,'年間指導計画 (小)'!P11:S11,0)),"")</f>
        <v/>
      </c>
      <c r="E16" s="41" t="str">
        <f>IFERROR(INDEX('年間指導計画 (小)'!P12:S12,MATCH('各教科等の総時数の確認(小)'!E4,'年間指導計画 (小)'!P11:S11,0)),"")</f>
        <v/>
      </c>
      <c r="F16" s="41" t="str">
        <f>IFERROR(INDEX('年間指導計画 (小)'!P12:S12,MATCH('各教科等の総時数の確認(小)'!F4,'年間指導計画 (小)'!P11:S11,0)),"")</f>
        <v/>
      </c>
      <c r="G16" s="41" t="str">
        <f>IFERROR(INDEX('年間指導計画 (小)'!P12:S12,MATCH('各教科等の総時数の確認(小)'!G4,'年間指導計画 (小)'!P11:S11,0)),"")</f>
        <v/>
      </c>
      <c r="H16" s="41" t="str">
        <f>IFERROR(INDEX('年間指導計画 (小)'!P12:S12,MATCH('各教科等の総時数の確認(小)'!H4,'年間指導計画 (小)'!P11:S11,0)),"")</f>
        <v/>
      </c>
      <c r="I16" s="41" t="str">
        <f>IFERROR(INDEX('年間指導計画 (小)'!P12:S12,MATCH('各教科等の総時数の確認(小)'!I4,'年間指導計画 (小)'!P11:S11,0)),"")</f>
        <v/>
      </c>
      <c r="J16" s="41" t="str">
        <f>IFERROR(INDEX('年間指導計画 (小)'!P12:S12,MATCH('各教科等の総時数の確認(小)'!J4,'年間指導計画 (小)'!P11:S11,0)),"")</f>
        <v/>
      </c>
      <c r="K16" s="41" t="str">
        <f>IFERROR(INDEX('年間指導計画 (小)'!P12:S12,MATCH('各教科等の総時数の確認(小)'!K4,'年間指導計画 (小)'!P11:S11,0)),"")</f>
        <v/>
      </c>
      <c r="L16" s="42"/>
      <c r="M16" s="78" t="str">
        <f>IFERROR(INDEX('年間指導計画 (小)'!P12:S12,MATCH('各教科等の総時数の確認(小)'!M4,'年間指導計画 (小)'!P11:S11,0)),"")</f>
        <v/>
      </c>
      <c r="N16" s="41" t="str">
        <f>IFERROR(INDEX('年間指導計画 (小)'!P12:S12,MATCH('各教科等の総時数の確認(小)'!N4,'年間指導計画 (小)'!P11:S11,0)),"")</f>
        <v/>
      </c>
      <c r="O16" s="31">
        <f t="shared" si="0"/>
        <v>0</v>
      </c>
    </row>
    <row r="17" spans="2:15" x14ac:dyDescent="0.4">
      <c r="B17" s="80" t="str">
        <f>'年間指導計画 (小)'!P13&amp;""</f>
        <v/>
      </c>
      <c r="C17" s="40">
        <f>'年間指導計画 (小)'!P16</f>
        <v>0</v>
      </c>
      <c r="D17" s="41" t="str">
        <f>IFERROR(INDEX('年間指導計画 (小)'!P18:S18,MATCH('各教科等の総時数の確認(小)'!D4,'年間指導計画 (小)'!P17:S17,0)),"")</f>
        <v/>
      </c>
      <c r="E17" s="41" t="str">
        <f>IFERROR(INDEX('年間指導計画 (小)'!P18:S18,MATCH('各教科等の総時数の確認(小)'!E4,'年間指導計画 (小)'!P17:S17,0)),"")</f>
        <v/>
      </c>
      <c r="F17" s="41" t="str">
        <f>IFERROR(INDEX('年間指導計画 (小)'!P18:S18,MATCH('各教科等の総時数の確認(小)'!F4,'年間指導計画 (小)'!P17:S17,0)),"")</f>
        <v/>
      </c>
      <c r="G17" s="41" t="str">
        <f>IFERROR(INDEX('年間指導計画 (小)'!P18:S18,MATCH('各教科等の総時数の確認(小)'!G4,'年間指導計画 (小)'!P17:S17,0)),"")</f>
        <v/>
      </c>
      <c r="H17" s="41" t="str">
        <f>IFERROR(INDEX('年間指導計画 (小)'!P18:S18,MATCH('各教科等の総時数の確認(小)'!H4,'年間指導計画 (小)'!P17:S17,0)),"")</f>
        <v/>
      </c>
      <c r="I17" s="41" t="str">
        <f>IFERROR(INDEX('年間指導計画 (小)'!P18:S18,MATCH('各教科等の総時数の確認(小)'!I4,'年間指導計画 (小)'!P17:S17,0)),"")</f>
        <v/>
      </c>
      <c r="J17" s="41" t="str">
        <f>IFERROR(INDEX('年間指導計画 (小)'!P18:S18,MATCH('各教科等の総時数の確認(小)'!J4,'年間指導計画 (小)'!P17:S17,0)),"")</f>
        <v/>
      </c>
      <c r="K17" s="41" t="str">
        <f>IFERROR(INDEX('年間指導計画 (小)'!P18:S18,MATCH('各教科等の総時数の確認(小)'!K4,'年間指導計画 (小)'!P17:S17,0)),"")</f>
        <v/>
      </c>
      <c r="L17" s="42"/>
      <c r="M17" s="78" t="str">
        <f>IFERROR(INDEX('年間指導計画 (小)'!P18:S18,MATCH('各教科等の総時数の確認(小)'!M4,'年間指導計画 (小)'!P17:S17,0)),"")</f>
        <v/>
      </c>
      <c r="N17" s="41" t="str">
        <f>IFERROR(INDEX('年間指導計画 (小)'!P18:S18,MATCH('各教科等の総時数の確認(小)'!N4,'年間指導計画 (小)'!P17:S17,0)),"")</f>
        <v/>
      </c>
      <c r="O17" s="31">
        <f t="shared" si="0"/>
        <v>0</v>
      </c>
    </row>
    <row r="18" spans="2:15" x14ac:dyDescent="0.4">
      <c r="B18" s="80" t="str">
        <f>'年間指導計画 (小)'!P21&amp;""</f>
        <v/>
      </c>
      <c r="C18" s="40">
        <f>'年間指導計画 (小)'!P22</f>
        <v>0</v>
      </c>
      <c r="D18" s="41" t="str">
        <f>IFERROR(INDEX('年間指導計画 (小)'!P24:S24,MATCH('各教科等の総時数の確認(小)'!D4,'年間指導計画 (小)'!P23:S23,0)),"")</f>
        <v/>
      </c>
      <c r="E18" s="41" t="str">
        <f>IFERROR(INDEX('年間指導計画 (小)'!P24:S24,MATCH('各教科等の総時数の確認(小)'!E4,'年間指導計画 (小)'!P23:S23,0)),"")</f>
        <v/>
      </c>
      <c r="F18" s="41" t="str">
        <f>IFERROR(INDEX('年間指導計画 (小)'!P24:S24,MATCH('各教科等の総時数の確認(小)'!F4,'年間指導計画 (小)'!P23:S23,0)),"")</f>
        <v/>
      </c>
      <c r="G18" s="41" t="str">
        <f>IFERROR(INDEX('年間指導計画 (小)'!P24:S24,MATCH('各教科等の総時数の確認(小)'!G4,'年間指導計画 (小)'!P23:S23,0)),"")</f>
        <v/>
      </c>
      <c r="H18" s="41" t="str">
        <f>IFERROR(INDEX('年間指導計画 (小)'!P24:S24,MATCH('各教科等の総時数の確認(小)'!H4,'年間指導計画 (小)'!P23:S23,0)),"")</f>
        <v/>
      </c>
      <c r="I18" s="41" t="str">
        <f>IFERROR(INDEX('年間指導計画 (小)'!P24:S24,MATCH('各教科等の総時数の確認(小)'!I4,'年間指導計画 (小)'!P23:S23,0)),"")</f>
        <v/>
      </c>
      <c r="J18" s="41" t="str">
        <f>IFERROR(INDEX('年間指導計画 (小)'!P24:S24,MATCH('各教科等の総時数の確認(小)'!J4,'年間指導計画 (小)'!P23:S23,0)),"")</f>
        <v/>
      </c>
      <c r="K18" s="41" t="str">
        <f>IFERROR(INDEX('年間指導計画 (小)'!P24:S24,MATCH('各教科等の総時数の確認(小)'!K4,'年間指導計画 (小)'!P23:S23,0)),"")</f>
        <v/>
      </c>
      <c r="L18" s="42"/>
      <c r="M18" s="78" t="str">
        <f>IFERROR(INDEX('年間指導計画 (小)'!P24:S24,MATCH('各教科等の総時数の確認(小)'!M4,'年間指導計画 (小)'!P23:S23,0)),"")</f>
        <v/>
      </c>
      <c r="N18" s="41" t="str">
        <f>IFERROR(INDEX('年間指導計画 (小)'!P24:S24,MATCH('各教科等の総時数の確認(小)'!N4,'年間指導計画 (小)'!P23:S23,0)),"")</f>
        <v/>
      </c>
      <c r="O18" s="31">
        <f t="shared" si="0"/>
        <v>0</v>
      </c>
    </row>
    <row r="19" spans="2:15" x14ac:dyDescent="0.4">
      <c r="B19" s="80" t="str">
        <f>'年間指導計画 (小)'!P27&amp;""</f>
        <v/>
      </c>
      <c r="C19" s="40">
        <f>'年間指導計画 (小)'!P28</f>
        <v>0</v>
      </c>
      <c r="D19" s="41" t="str">
        <f>IFERROR(INDEX('年間指導計画 (小)'!P30:S30,MATCH('各教科等の総時数の確認(小)'!D4,'年間指導計画 (小)'!P29:S29,0)),"")</f>
        <v/>
      </c>
      <c r="E19" s="41" t="str">
        <f>IFERROR(INDEX('年間指導計画 (小)'!P30:S30,MATCH('各教科等の総時数の確認(小)'!E4,'年間指導計画 (小)'!P29:S29,0)),"")</f>
        <v/>
      </c>
      <c r="F19" s="41" t="str">
        <f>IFERROR(INDEX('年間指導計画 (小)'!P30:S30,MATCH('各教科等の総時数の確認(小)'!F4,'年間指導計画 (小)'!P29:S29,0)),"")</f>
        <v/>
      </c>
      <c r="G19" s="41" t="str">
        <f>IFERROR(INDEX('年間指導計画 (小)'!P30:S30,MATCH('各教科等の総時数の確認(小)'!G4,'年間指導計画 (小)'!P29:S29,0)),"")</f>
        <v/>
      </c>
      <c r="H19" s="41" t="str">
        <f>IFERROR(INDEX('年間指導計画 (小)'!P30:S30,MATCH('各教科等の総時数の確認(小)'!H4,'年間指導計画 (小)'!P29:S29,0)),"")</f>
        <v/>
      </c>
      <c r="I19" s="41" t="str">
        <f>IFERROR(INDEX('年間指導計画 (小)'!P30:S30,MATCH('各教科等の総時数の確認(小)'!I4,'年間指導計画 (小)'!P29:S29,0)),"")</f>
        <v/>
      </c>
      <c r="J19" s="41" t="str">
        <f>IFERROR(INDEX('年間指導計画 (小)'!P30:S30,MATCH('各教科等の総時数の確認(小)'!J4,'年間指導計画 (小)'!P29:S29,0)),"")</f>
        <v/>
      </c>
      <c r="K19" s="41" t="str">
        <f>IFERROR(INDEX('年間指導計画 (小)'!P30:S30,MATCH('各教科等の総時数の確認(小)'!K4,'年間指導計画 (小)'!P29:S29,0)),"")</f>
        <v/>
      </c>
      <c r="L19" s="42"/>
      <c r="M19" s="78" t="str">
        <f>IFERROR(INDEX('年間指導計画 (小)'!P30:S30,MATCH('各教科等の総時数の確認(小)'!M4,'年間指導計画 (小)'!P29:S29,0)),"")</f>
        <v/>
      </c>
      <c r="N19" s="41" t="str">
        <f>IFERROR(INDEX('年間指導計画 (小)'!P30:S30,MATCH('各教科等の総時数の確認(小)'!N4,'年間指導計画 (小)'!P29:S29,0)),"")</f>
        <v/>
      </c>
      <c r="O19" s="31">
        <f t="shared" si="0"/>
        <v>0</v>
      </c>
    </row>
    <row r="20" spans="2:15" x14ac:dyDescent="0.4">
      <c r="B20" s="80" t="str">
        <f>'年間指導計画 (小)'!V3&amp;""</f>
        <v/>
      </c>
      <c r="C20" s="40">
        <f>'年間指導計画 (小)'!V4</f>
        <v>0</v>
      </c>
      <c r="D20" s="41" t="str">
        <f>IFERROR(INDEX('年間指導計画 (小)'!V6:Y6,MATCH('各教科等の総時数の確認(小)'!D4,'年間指導計画 (小)'!V5:Y5,0)),"")</f>
        <v/>
      </c>
      <c r="E20" s="41" t="str">
        <f>IFERROR(INDEX('年間指導計画 (小)'!V6:Y6,MATCH('各教科等の総時数の確認(小)'!E4,'年間指導計画 (小)'!V5:Y5,0)),"")</f>
        <v/>
      </c>
      <c r="F20" s="41" t="str">
        <f>IFERROR(INDEX('年間指導計画 (小)'!V6:Y6,MATCH('各教科等の総時数の確認(小)'!F4,'年間指導計画 (小)'!V5:Y5,0)),"")</f>
        <v/>
      </c>
      <c r="G20" s="41" t="str">
        <f>IFERROR(INDEX('年間指導計画 (小)'!V6:Y6,MATCH('各教科等の総時数の確認(小)'!G4,'年間指導計画 (小)'!V5:Y5,0)),"")</f>
        <v/>
      </c>
      <c r="H20" s="41" t="str">
        <f>IFERROR(INDEX('年間指導計画 (小)'!V6:Y6,MATCH('各教科等の総時数の確認(小)'!H4,'年間指導計画 (小)'!V5:Y5,0)),"")</f>
        <v/>
      </c>
      <c r="I20" s="41" t="str">
        <f>IFERROR(INDEX('年間指導計画 (小)'!V6:Y6,MATCH('各教科等の総時数の確認(小)'!I4,'年間指導計画 (小)'!V5:Y5,0)),"")</f>
        <v/>
      </c>
      <c r="J20" s="41" t="str">
        <f>IFERROR(INDEX('年間指導計画 (小)'!V6:Y6,MATCH('各教科等の総時数の確認(小)'!J4,'年間指導計画 (小)'!V5:Y5,0)),"")</f>
        <v/>
      </c>
      <c r="K20" s="41" t="str">
        <f>IFERROR(INDEX('年間指導計画 (小)'!V6:Y6,MATCH('各教科等の総時数の確認(小)'!K4,'年間指導計画 (小)'!V5:Y5,0)),"")</f>
        <v/>
      </c>
      <c r="L20" s="42"/>
      <c r="M20" s="78" t="str">
        <f>IFERROR(INDEX('年間指導計画 (小)'!V6:Y6,MATCH('各教科等の総時数の確認(小)'!M4,'年間指導計画 (小)'!V5:Y5,0)),"")</f>
        <v/>
      </c>
      <c r="N20" s="41" t="str">
        <f>IFERROR(INDEX('年間指導計画 (小)'!V6:Y6,MATCH('各教科等の総時数の確認(小)'!N4,'年間指導計画 (小)'!V5:Y5,0)),"")</f>
        <v/>
      </c>
      <c r="O20" s="31">
        <f t="shared" si="0"/>
        <v>0</v>
      </c>
    </row>
    <row r="21" spans="2:15" x14ac:dyDescent="0.4">
      <c r="B21" s="80" t="str">
        <f>'年間指導計画 (小)'!V9&amp;""</f>
        <v/>
      </c>
      <c r="C21" s="40">
        <f>'年間指導計画 (小)'!V10</f>
        <v>0</v>
      </c>
      <c r="D21" s="41" t="str">
        <f>IFERROR(INDEX('年間指導計画 (小)'!V12:Y12,MATCH('各教科等の総時数の確認(小)'!D4,'年間指導計画 (小)'!V11:Y11,0)),"")</f>
        <v/>
      </c>
      <c r="E21" s="41" t="str">
        <f>IFERROR(INDEX('年間指導計画 (小)'!V12:Y12,MATCH('各教科等の総時数の確認(小)'!E4,'年間指導計画 (小)'!V11:Y11,0)),"")</f>
        <v/>
      </c>
      <c r="F21" s="41" t="str">
        <f>IFERROR(INDEX('年間指導計画 (小)'!V12:Y12,MATCH('各教科等の総時数の確認(小)'!F4,'年間指導計画 (小)'!V11:Y11,0)),"")</f>
        <v/>
      </c>
      <c r="G21" s="41" t="str">
        <f>IFERROR(INDEX('年間指導計画 (小)'!V12:Y12,MATCH('各教科等の総時数の確認(小)'!G4,'年間指導計画 (小)'!V11:Y11,0)),"")</f>
        <v/>
      </c>
      <c r="H21" s="41" t="str">
        <f>IFERROR(INDEX('年間指導計画 (小)'!V12:Y12,MATCH('各教科等の総時数の確認(小)'!H4,'年間指導計画 (小)'!V11:Y11,0)),"")</f>
        <v/>
      </c>
      <c r="I21" s="41" t="str">
        <f>IFERROR(INDEX('年間指導計画 (小)'!V12:Y12,MATCH('各教科等の総時数の確認(小)'!I4,'年間指導計画 (小)'!V11:Y11,0)),"")</f>
        <v/>
      </c>
      <c r="J21" s="41" t="str">
        <f>IFERROR(INDEX('年間指導計画 (小)'!V12:Y12,MATCH('各教科等の総時数の確認(小)'!J4,'年間指導計画 (小)'!V11:Y11,0)),"")</f>
        <v/>
      </c>
      <c r="K21" s="41" t="str">
        <f>IFERROR(INDEX('年間指導計画 (小)'!V12:Y12,MATCH('各教科等の総時数の確認(小)'!K4,'年間指導計画 (小)'!V11:Y11,0)),"")</f>
        <v/>
      </c>
      <c r="L21" s="42"/>
      <c r="M21" s="78" t="str">
        <f>IFERROR(INDEX('年間指導計画 (小)'!V12:Y12,MATCH('各教科等の総時数の確認(小)'!M4,'年間指導計画 (小)'!V11:Y11,0)),"")</f>
        <v/>
      </c>
      <c r="N21" s="41" t="str">
        <f>IFERROR(INDEX('年間指導計画 (小)'!V12:Y12,MATCH('各教科等の総時数の確認(小)'!N4,'年間指導計画 (小)'!V11:Y11,0)),"")</f>
        <v/>
      </c>
      <c r="O21" s="31">
        <f t="shared" si="0"/>
        <v>0</v>
      </c>
    </row>
    <row r="22" spans="2:15" x14ac:dyDescent="0.4">
      <c r="B22" s="80" t="str">
        <f>'年間指導計画 (小)'!V15&amp;""</f>
        <v/>
      </c>
      <c r="C22" s="40">
        <f>'年間指導計画 (小)'!V16</f>
        <v>0</v>
      </c>
      <c r="D22" s="41" t="str">
        <f>IFERROR(INDEX('年間指導計画 (小)'!V18:Y18,MATCH('各教科等の総時数の確認(小)'!D4,'年間指導計画 (小)'!V17:Y17,0)),"")</f>
        <v/>
      </c>
      <c r="E22" s="41" t="str">
        <f>IFERROR(INDEX('年間指導計画 (小)'!V18:Y18,MATCH('各教科等の総時数の確認(小)'!E4,'年間指導計画 (小)'!V17:Y17,0)),"")</f>
        <v/>
      </c>
      <c r="F22" s="41" t="str">
        <f>IFERROR(INDEX('年間指導計画 (小)'!V18:Y18,MATCH('各教科等の総時数の確認(小)'!F4,'年間指導計画 (小)'!V17:Y17,0)),"")</f>
        <v/>
      </c>
      <c r="G22" s="41" t="str">
        <f>IFERROR(INDEX('年間指導計画 (小)'!V18:Y18,MATCH('各教科等の総時数の確認(小)'!G4,'年間指導計画 (小)'!V17:Y17,0)),"")</f>
        <v/>
      </c>
      <c r="H22" s="41" t="str">
        <f>IFERROR(INDEX('年間指導計画 (小)'!V18:Y18,MATCH('各教科等の総時数の確認(小)'!H4,'年間指導計画 (小)'!V17:Y17,0)),"")</f>
        <v/>
      </c>
      <c r="I22" s="41" t="str">
        <f>IFERROR(INDEX('年間指導計画 (小)'!V18:Y18,MATCH('各教科等の総時数の確認(小)'!I4,'年間指導計画 (小)'!V17:Y17,0)),"")</f>
        <v/>
      </c>
      <c r="J22" s="41" t="str">
        <f>IFERROR(INDEX('年間指導計画 (小)'!V18:Y18,MATCH('各教科等の総時数の確認(小)'!J4,'年間指導計画 (小)'!V17:Y17,0)),"")</f>
        <v/>
      </c>
      <c r="K22" s="41" t="str">
        <f>IFERROR(INDEX('年間指導計画 (小)'!V18:Y18,MATCH('各教科等の総時数の確認(小)'!K4,'年間指導計画 (小)'!V17:Y17,0)),"")</f>
        <v/>
      </c>
      <c r="L22" s="42"/>
      <c r="M22" s="78" t="str">
        <f>IFERROR(INDEX('年間指導計画 (小)'!V18:Y18,MATCH('各教科等の総時数の確認(小)'!M4,'年間指導計画 (小)'!V17:Y17,0)),"")</f>
        <v/>
      </c>
      <c r="N22" s="41" t="str">
        <f>IFERROR(INDEX('年間指導計画 (小)'!V18:Y18,MATCH('各教科等の総時数の確認(小)'!N4,'年間指導計画 (小)'!V17:Y17,0)),"")</f>
        <v/>
      </c>
      <c r="O22" s="31">
        <f t="shared" si="0"/>
        <v>0</v>
      </c>
    </row>
    <row r="23" spans="2:15" x14ac:dyDescent="0.4">
      <c r="B23" s="80" t="str">
        <f>'年間指導計画 (小)'!V21&amp;""</f>
        <v/>
      </c>
      <c r="C23" s="40">
        <f>'年間指導計画 (小)'!V22</f>
        <v>0</v>
      </c>
      <c r="D23" s="41" t="str">
        <f>IFERROR(INDEX('年間指導計画 (小)'!V24:Y24,MATCH('各教科等の総時数の確認(小)'!D4,'年間指導計画 (小)'!V23:Y23,0)),"")</f>
        <v/>
      </c>
      <c r="E23" s="41" t="str">
        <f>IFERROR(INDEX('年間指導計画 (小)'!V24:Y24,MATCH('各教科等の総時数の確認(小)'!E4,'年間指導計画 (小)'!V23:Y23,0)),"")</f>
        <v/>
      </c>
      <c r="F23" s="41" t="str">
        <f>IFERROR(INDEX('年間指導計画 (小)'!V24:Y24,MATCH('各教科等の総時数の確認(小)'!F4,'年間指導計画 (小)'!V23:Y23,0)),"")</f>
        <v/>
      </c>
      <c r="G23" s="41" t="str">
        <f>IFERROR(INDEX('年間指導計画 (小)'!V24:Y24,MATCH('各教科等の総時数の確認(小)'!G4,'年間指導計画 (小)'!V23:Y23,0)),"")</f>
        <v/>
      </c>
      <c r="H23" s="41" t="str">
        <f>IFERROR(INDEX('年間指導計画 (小)'!V24:Y24,MATCH('各教科等の総時数の確認(小)'!H4,'年間指導計画 (小)'!V23:Y23,0)),"")</f>
        <v/>
      </c>
      <c r="I23" s="41" t="str">
        <f>IFERROR(INDEX('年間指導計画 (小)'!V24:Y24,MATCH('各教科等の総時数の確認(小)'!I4,'年間指導計画 (小)'!V23:Y23,0)),"")</f>
        <v/>
      </c>
      <c r="J23" s="41" t="str">
        <f>IFERROR(INDEX('年間指導計画 (小)'!V24:Y24,MATCH('各教科等の総時数の確認(小)'!J4,'年間指導計画 (小)'!V23:Y23,0)),"")</f>
        <v/>
      </c>
      <c r="K23" s="41" t="str">
        <f>IFERROR(INDEX('年間指導計画 (小)'!V24:Y24,MATCH('各教科等の総時数の確認(小)'!K4,'年間指導計画 (小)'!V23:Y23,0)),"")</f>
        <v/>
      </c>
      <c r="L23" s="42"/>
      <c r="M23" s="78" t="str">
        <f>IFERROR(INDEX('年間指導計画 (小)'!V24:Y24,MATCH('各教科等の総時数の確認(小)'!M4,'年間指導計画 (小)'!V23:Y23,0)),"")</f>
        <v/>
      </c>
      <c r="N23" s="41" t="str">
        <f>IFERROR(INDEX('年間指導計画 (小)'!V24:Y24,MATCH('各教科等の総時数の確認(小)'!N4,'年間指導計画 (小)'!V23:Y23,0)),"")</f>
        <v/>
      </c>
      <c r="O23" s="31">
        <f t="shared" si="0"/>
        <v>0</v>
      </c>
    </row>
    <row r="24" spans="2:15" x14ac:dyDescent="0.4">
      <c r="B24" s="80" t="str">
        <f>'年間指導計画 (小)'!V27&amp;""</f>
        <v/>
      </c>
      <c r="C24" s="40">
        <f>'年間指導計画 (小)'!V28</f>
        <v>0</v>
      </c>
      <c r="D24" s="41" t="str">
        <f>IFERROR(INDEX('年間指導計画 (小)'!V30:Y30,MATCH('各教科等の総時数の確認(小)'!D4,'年間指導計画 (小)'!V29:Y29,0)),"")</f>
        <v/>
      </c>
      <c r="E24" s="41" t="str">
        <f>IFERROR(INDEX('年間指導計画 (小)'!V30:Y30,MATCH('各教科等の総時数の確認(小)'!E4,'年間指導計画 (小)'!V29:Y29,0)),"")</f>
        <v/>
      </c>
      <c r="F24" s="41" t="str">
        <f>IFERROR(INDEX('年間指導計画 (小)'!V30:Y30,MATCH('各教科等の総時数の確認(小)'!F4,'年間指導計画 (小)'!V29:Y29,0)),"")</f>
        <v/>
      </c>
      <c r="G24" s="41" t="str">
        <f>IFERROR(INDEX('年間指導計画 (小)'!V30:Y30,MATCH('各教科等の総時数の確認(小)'!G4,'年間指導計画 (小)'!V29:Y29,0)),"")</f>
        <v/>
      </c>
      <c r="H24" s="41" t="str">
        <f>IFERROR(INDEX('年間指導計画 (小)'!V30:Y30,MATCH('各教科等の総時数の確認(小)'!H4,'年間指導計画 (小)'!V29:Y29,0)),"")</f>
        <v/>
      </c>
      <c r="I24" s="41" t="str">
        <f>IFERROR(INDEX('年間指導計画 (小)'!V30:Y30,MATCH('各教科等の総時数の確認(小)'!I4,'年間指導計画 (小)'!V29:Y29,0)),"")</f>
        <v/>
      </c>
      <c r="J24" s="41" t="str">
        <f>IFERROR(INDEX('年間指導計画 (小)'!V30:Y30,MATCH('各教科等の総時数の確認(小)'!J4,'年間指導計画 (小)'!V29:Y29,0)),"")</f>
        <v/>
      </c>
      <c r="K24" s="41" t="str">
        <f>IFERROR(INDEX('年間指導計画 (小)'!V30:Y30,MATCH('各教科等の総時数の確認(小)'!K4,'年間指導計画 (小)'!V29:Y29,0)),"")</f>
        <v/>
      </c>
      <c r="L24" s="42"/>
      <c r="M24" s="78" t="str">
        <f>IFERROR(INDEX('年間指導計画 (小)'!V30:Y30,MATCH('各教科等の総時数の確認(小)'!M4,'年間指導計画 (小)'!V29:Y29,0)),"")</f>
        <v/>
      </c>
      <c r="N24" s="41" t="str">
        <f>IFERROR(INDEX('年間指導計画 (小)'!V30:Y30,MATCH('各教科等の総時数の確認(小)'!N4,'年間指導計画 (小)'!V29:Y29,0)),"")</f>
        <v/>
      </c>
      <c r="O24" s="31">
        <f t="shared" si="0"/>
        <v>0</v>
      </c>
    </row>
    <row r="25" spans="2:15" x14ac:dyDescent="0.4">
      <c r="B25" s="80" t="str">
        <f>'年間指導計画 (小)'!AB3&amp;""</f>
        <v/>
      </c>
      <c r="C25" s="40">
        <f>'年間指導計画 (小)'!AB4</f>
        <v>0</v>
      </c>
      <c r="D25" s="41" t="str">
        <f>IFERROR(INDEX('年間指導計画 (小)'!AB6:AE6,MATCH('各教科等の総時数の確認(小)'!D4,'年間指導計画 (小)'!AB5:AE5,0)),"")</f>
        <v/>
      </c>
      <c r="E25" s="41" t="str">
        <f>IFERROR(INDEX('年間指導計画 (小)'!AB6:AE6,MATCH('各教科等の総時数の確認(小)'!E4,'年間指導計画 (小)'!AB5:AE5,0)),"")</f>
        <v/>
      </c>
      <c r="F25" s="41" t="str">
        <f>IFERROR(INDEX('年間指導計画 (小)'!AB6:AE6,MATCH('各教科等の総時数の確認(小)'!F4,'年間指導計画 (小)'!AB5:AE5,0)),"")</f>
        <v/>
      </c>
      <c r="G25" s="41" t="str">
        <f>IFERROR(INDEX('年間指導計画 (小)'!AB6:AE6,MATCH('各教科等の総時数の確認(小)'!G4,'年間指導計画 (小)'!AB5:AE5,0)),"")</f>
        <v/>
      </c>
      <c r="H25" s="41" t="str">
        <f>IFERROR(INDEX('年間指導計画 (小)'!AB6:AE6,MATCH('各教科等の総時数の確認(小)'!H4,'年間指導計画 (小)'!AB5:AE5,0)),"")</f>
        <v/>
      </c>
      <c r="I25" s="41" t="str">
        <f>IFERROR(INDEX('年間指導計画 (小)'!AB6:AE6,MATCH('各教科等の総時数の確認(小)'!I4,'年間指導計画 (小)'!AB5:AE5,0)),"")</f>
        <v/>
      </c>
      <c r="J25" s="41" t="str">
        <f>IFERROR(INDEX('年間指導計画 (小)'!AB6:AE6,MATCH('各教科等の総時数の確認(小)'!J4,'年間指導計画 (小)'!AB5:AE5,0)),"")</f>
        <v/>
      </c>
      <c r="K25" s="41" t="str">
        <f>IFERROR(INDEX('年間指導計画 (小)'!AB6:AE6,MATCH('各教科等の総時数の確認(小)'!K4,'年間指導計画 (小)'!AB5:AE5,0)),"")</f>
        <v/>
      </c>
      <c r="L25" s="42"/>
      <c r="M25" s="78" t="str">
        <f>IFERROR(INDEX('年間指導計画 (小)'!AB6:AE6,MATCH('各教科等の総時数の確認(小)'!M4,'年間指導計画 (小)'!AB5:AE5,0)),"")</f>
        <v/>
      </c>
      <c r="N25" s="41" t="str">
        <f>IFERROR(INDEX('年間指導計画 (小)'!AB6:AE6,MATCH('各教科等の総時数の確認(小)'!N4,'年間指導計画 (小)'!AB5:AE5,0)),"")</f>
        <v/>
      </c>
      <c r="O25" s="31">
        <f t="shared" si="0"/>
        <v>0</v>
      </c>
    </row>
    <row r="26" spans="2:15" x14ac:dyDescent="0.4">
      <c r="B26" s="80" t="str">
        <f>'年間指導計画 (小)'!AB9&amp;""</f>
        <v/>
      </c>
      <c r="C26" s="40">
        <f>'年間指導計画 (小)'!AB10</f>
        <v>0</v>
      </c>
      <c r="D26" s="41" t="str">
        <f>IFERROR(INDEX('年間指導計画 (小)'!AB12:AE12,MATCH('各教科等の総時数の確認(小)'!D4,'年間指導計画 (小)'!AB11:AE11,0)),"")</f>
        <v/>
      </c>
      <c r="E26" s="41" t="str">
        <f>IFERROR(INDEX('年間指導計画 (小)'!AB12:AE12,MATCH('各教科等の総時数の確認(小)'!E4,'年間指導計画 (小)'!AB11:AE11,0)),"")</f>
        <v/>
      </c>
      <c r="F26" s="41" t="str">
        <f>IFERROR(INDEX('年間指導計画 (小)'!AB12:AE12,MATCH('各教科等の総時数の確認(小)'!F4,'年間指導計画 (小)'!AB11:AE11,0)),"")</f>
        <v/>
      </c>
      <c r="G26" s="41" t="str">
        <f>IFERROR(INDEX('年間指導計画 (小)'!AB12:AE12,MATCH('各教科等の総時数の確認(小)'!G4,'年間指導計画 (小)'!AB11:AE11,0)),"")</f>
        <v/>
      </c>
      <c r="H26" s="41" t="str">
        <f>IFERROR(INDEX('年間指導計画 (小)'!AB12:AE12,MATCH('各教科等の総時数の確認(小)'!H4,'年間指導計画 (小)'!AB11:AE11,0)),"")</f>
        <v/>
      </c>
      <c r="I26" s="41" t="str">
        <f>IFERROR(INDEX('年間指導計画 (小)'!AB12:AE12,MATCH('各教科等の総時数の確認(小)'!I4,'年間指導計画 (小)'!AB11:AE11,0)),"")</f>
        <v/>
      </c>
      <c r="J26" s="41" t="str">
        <f>IFERROR(INDEX('年間指導計画 (小)'!AB12:AE12,MATCH('各教科等の総時数の確認(小)'!J4,'年間指導計画 (小)'!AB11:AE11,0)),"")</f>
        <v/>
      </c>
      <c r="K26" s="41" t="str">
        <f>IFERROR(INDEX('年間指導計画 (小)'!AB12:AE12,MATCH('各教科等の総時数の確認(小)'!K4,'年間指導計画 (小)'!AB11:AE11,0)),"")</f>
        <v/>
      </c>
      <c r="L26" s="42"/>
      <c r="M26" s="78" t="str">
        <f>IFERROR(INDEX('年間指導計画 (小)'!AB12:AE12,MATCH('各教科等の総時数の確認(小)'!M4,'年間指導計画 (小)'!AB11:AE11,0)),"")</f>
        <v/>
      </c>
      <c r="N26" s="41" t="str">
        <f>IFERROR(INDEX('年間指導計画 (小)'!AB12:AE12,MATCH('各教科等の総時数の確認(小)'!N4,'年間指導計画 (小)'!AB11:AE11,0)),"")</f>
        <v/>
      </c>
      <c r="O26" s="31">
        <f t="shared" si="0"/>
        <v>0</v>
      </c>
    </row>
    <row r="27" spans="2:15" x14ac:dyDescent="0.4">
      <c r="B27" s="80" t="str">
        <f>'年間指導計画 (小)'!AB15&amp;""</f>
        <v/>
      </c>
      <c r="C27" s="40">
        <f>'年間指導計画 (小)'!AB16</f>
        <v>0</v>
      </c>
      <c r="D27" s="41" t="str">
        <f>IFERROR(INDEX('年間指導計画 (小)'!AB18:AE18,MATCH('各教科等の総時数の確認(小)'!D4,'年間指導計画 (小)'!AB17:AE17,0)),"")</f>
        <v/>
      </c>
      <c r="E27" s="41" t="str">
        <f>IFERROR(INDEX('年間指導計画 (小)'!AB18:AE18,MATCH('各教科等の総時数の確認(小)'!E4,'年間指導計画 (小)'!AB17:AE17,0)),"")</f>
        <v/>
      </c>
      <c r="F27" s="41" t="str">
        <f>IFERROR(INDEX('年間指導計画 (小)'!AB18:AE18,MATCH('各教科等の総時数の確認(小)'!F4,'年間指導計画 (小)'!AB17:AE17,0)),"")</f>
        <v/>
      </c>
      <c r="G27" s="41" t="str">
        <f>IFERROR(INDEX('年間指導計画 (小)'!AB18:AE18,MATCH('各教科等の総時数の確認(小)'!G4,'年間指導計画 (小)'!AB17:AE17,0)),"")</f>
        <v/>
      </c>
      <c r="H27" s="41" t="str">
        <f>IFERROR(INDEX('年間指導計画 (小)'!AB18:AE18,MATCH('各教科等の総時数の確認(小)'!H4,'年間指導計画 (小)'!AB17:AE17,0)),"")</f>
        <v/>
      </c>
      <c r="I27" s="41" t="str">
        <f>IFERROR(INDEX('年間指導計画 (小)'!AB18:AE18,MATCH('各教科等の総時数の確認(小)'!I4,'年間指導計画 (小)'!AB17:AE17,0)),"")</f>
        <v/>
      </c>
      <c r="J27" s="41" t="str">
        <f>IFERROR(INDEX('年間指導計画 (小)'!AB18:AE18,MATCH('各教科等の総時数の確認(小)'!J4,'年間指導計画 (小)'!AB17:AE17,0)),"")</f>
        <v/>
      </c>
      <c r="K27" s="41" t="str">
        <f>IFERROR(INDEX('年間指導計画 (小)'!AB18:AE18,MATCH('各教科等の総時数の確認(小)'!K4,'年間指導計画 (小)'!AB17:AE17,0)),"")</f>
        <v/>
      </c>
      <c r="L27" s="42"/>
      <c r="M27" s="78" t="str">
        <f>IFERROR(INDEX('年間指導計画 (小)'!AB18:AE18,MATCH('各教科等の総時数の確認(小)'!M4,'年間指導計画 (小)'!AB17:AE17,0)),"")</f>
        <v/>
      </c>
      <c r="N27" s="41" t="str">
        <f>IFERROR(INDEX('年間指導計画 (小)'!AB18:AE18,MATCH('各教科等の総時数の確認(小)'!N4,'年間指導計画 (小)'!AB17:AE17,0)),"")</f>
        <v/>
      </c>
      <c r="O27" s="31">
        <f t="shared" si="0"/>
        <v>0</v>
      </c>
    </row>
    <row r="28" spans="2:15" x14ac:dyDescent="0.4">
      <c r="B28" s="80" t="str">
        <f>'年間指導計画 (小)'!AB21&amp;""</f>
        <v/>
      </c>
      <c r="C28" s="40">
        <f>'年間指導計画 (小)'!AB22</f>
        <v>0</v>
      </c>
      <c r="D28" s="41" t="str">
        <f>IFERROR(INDEX('年間指導計画 (小)'!AB24:AE24,MATCH('各教科等の総時数の確認(小)'!D4,'年間指導計画 (小)'!AB23:AE23,0)),"")</f>
        <v/>
      </c>
      <c r="E28" s="41" t="str">
        <f>IFERROR(INDEX('年間指導計画 (小)'!AB24:AE24,MATCH('各教科等の総時数の確認(小)'!E4,'年間指導計画 (小)'!AB23:AE23,0)),"")</f>
        <v/>
      </c>
      <c r="F28" s="41" t="str">
        <f>IFERROR(INDEX('年間指導計画 (小)'!AB24:AE24,MATCH('各教科等の総時数の確認(小)'!F4,'年間指導計画 (小)'!AB23:AE23,0)),"")</f>
        <v/>
      </c>
      <c r="G28" s="41" t="str">
        <f>IFERROR(INDEX('年間指導計画 (小)'!AB24:AE24,MATCH('各教科等の総時数の確認(小)'!G4,'年間指導計画 (小)'!AB23:AE23,0)),"")</f>
        <v/>
      </c>
      <c r="H28" s="41" t="str">
        <f>IFERROR(INDEX('年間指導計画 (小)'!AB24:AE24,MATCH('各教科等の総時数の確認(小)'!H4,'年間指導計画 (小)'!AB23:AE23,0)),"")</f>
        <v/>
      </c>
      <c r="I28" s="41" t="str">
        <f>IFERROR(INDEX('年間指導計画 (小)'!AB24:AE24,MATCH('各教科等の総時数の確認(小)'!I4,'年間指導計画 (小)'!AB23:AE23,0)),"")</f>
        <v/>
      </c>
      <c r="J28" s="41" t="str">
        <f>IFERROR(INDEX('年間指導計画 (小)'!AB24:AE24,MATCH('各教科等の総時数の確認(小)'!J4,'年間指導計画 (小)'!AB23:AE23,0)),"")</f>
        <v/>
      </c>
      <c r="K28" s="41" t="str">
        <f>IFERROR(INDEX('年間指導計画 (小)'!AB24:AE24,MATCH('各教科等の総時数の確認(小)'!K4,'年間指導計画 (小)'!AB23:AE23,0)),"")</f>
        <v/>
      </c>
      <c r="L28" s="42"/>
      <c r="M28" s="78" t="str">
        <f>IFERROR(INDEX('年間指導計画 (小)'!AB24:AE24,MATCH('各教科等の総時数の確認(小)'!M4,'年間指導計画 (小)'!AB23:AE23,0)),"")</f>
        <v/>
      </c>
      <c r="N28" s="41" t="str">
        <f>IFERROR(INDEX('年間指導計画 (小)'!AB24:AE24,MATCH('各教科等の総時数の確認(小)'!N4,'年間指導計画 (小)'!AB23:AE23,0)),"")</f>
        <v/>
      </c>
      <c r="O28" s="31">
        <f t="shared" si="0"/>
        <v>0</v>
      </c>
    </row>
    <row r="29" spans="2:15" x14ac:dyDescent="0.4">
      <c r="B29" s="80" t="str">
        <f>'年間指導計画 (小)'!AB27&amp;""</f>
        <v/>
      </c>
      <c r="C29" s="40">
        <f>'年間指導計画 (小)'!AB28</f>
        <v>0</v>
      </c>
      <c r="D29" s="41" t="str">
        <f>IFERROR(INDEX('年間指導計画 (小)'!AB30:AE30,MATCH('各教科等の総時数の確認(小)'!D4,'年間指導計画 (小)'!AB29:AE29,0)),"")</f>
        <v/>
      </c>
      <c r="E29" s="41" t="str">
        <f>IFERROR(INDEX('年間指導計画 (小)'!AB30:AE30,MATCH('各教科等の総時数の確認(小)'!E4,'年間指導計画 (小)'!AB29:AE29,0)),"")</f>
        <v/>
      </c>
      <c r="F29" s="41" t="str">
        <f>IFERROR(INDEX('年間指導計画 (小)'!AB30:AE30,MATCH('各教科等の総時数の確認(小)'!F4,'年間指導計画 (小)'!AB29:AE29,0)),"")</f>
        <v/>
      </c>
      <c r="G29" s="41" t="str">
        <f>IFERROR(INDEX('年間指導計画 (小)'!AB30:AE30,MATCH('各教科等の総時数の確認(小)'!G4,'年間指導計画 (小)'!AB29:AE29,0)),"")</f>
        <v/>
      </c>
      <c r="H29" s="41" t="str">
        <f>IFERROR(INDEX('年間指導計画 (小)'!AB30:AE30,MATCH('各教科等の総時数の確認(小)'!H4,'年間指導計画 (小)'!AB29:AE29,0)),"")</f>
        <v/>
      </c>
      <c r="I29" s="41" t="str">
        <f>IFERROR(INDEX('年間指導計画 (小)'!AB30:AE30,MATCH('各教科等の総時数の確認(小)'!I4,'年間指導計画 (小)'!AB29:AE29,0)),"")</f>
        <v/>
      </c>
      <c r="J29" s="41" t="str">
        <f>IFERROR(INDEX('年間指導計画 (小)'!AB30:AE30,MATCH('各教科等の総時数の確認(小)'!J4,'年間指導計画 (小)'!AB29:AE29,0)),"")</f>
        <v/>
      </c>
      <c r="K29" s="41" t="str">
        <f>IFERROR(INDEX('年間指導計画 (小)'!AB30:AE30,MATCH('各教科等の総時数の確認(小)'!K4,'年間指導計画 (小)'!AB29:AE29,0)),"")</f>
        <v/>
      </c>
      <c r="L29" s="42"/>
      <c r="M29" s="78" t="str">
        <f>IFERROR(INDEX('年間指導計画 (小)'!AB30:AE30,MATCH('各教科等の総時数の確認(小)'!M4,'年間指導計画 (小)'!AB29:AE29,0)),"")</f>
        <v/>
      </c>
      <c r="N29" s="41" t="str">
        <f>IFERROR(INDEX('年間指導計画 (小)'!AB30:AE30,MATCH('各教科等の総時数の確認(小)'!N4,'年間指導計画 (小)'!AB29:AE29,0)),"")</f>
        <v/>
      </c>
      <c r="O29" s="31">
        <f t="shared" si="0"/>
        <v>0</v>
      </c>
    </row>
    <row r="30" spans="2:15" x14ac:dyDescent="0.4">
      <c r="B30" s="80" t="str">
        <f>'年間指導計画 (小)'!AH3&amp;""</f>
        <v/>
      </c>
      <c r="C30" s="40">
        <f>'年間指導計画 (小)'!AH4</f>
        <v>0</v>
      </c>
      <c r="D30" s="41" t="str">
        <f>IFERROR(INDEX('年間指導計画 (小)'!AH6:AK6,MATCH('各教科等の総時数の確認(小)'!D4,'年間指導計画 (小)'!AH5:AK5,0)),"")</f>
        <v/>
      </c>
      <c r="E30" s="41" t="str">
        <f>IFERROR(INDEX('年間指導計画 (小)'!AH6:AK6,MATCH('各教科等の総時数の確認(小)'!E4,'年間指導計画 (小)'!AH5:AK5,0)),"")</f>
        <v/>
      </c>
      <c r="F30" s="41" t="str">
        <f>IFERROR(INDEX('年間指導計画 (小)'!AH6:AK6,MATCH('各教科等の総時数の確認(小)'!F4,'年間指導計画 (小)'!AH5:AK5,0)),"")</f>
        <v/>
      </c>
      <c r="G30" s="41" t="str">
        <f>IFERROR(INDEX('年間指導計画 (小)'!AH6:AK6,MATCH('各教科等の総時数の確認(小)'!G4,'年間指導計画 (小)'!AH5:AK5,0)),"")</f>
        <v/>
      </c>
      <c r="H30" s="41" t="str">
        <f>IFERROR(INDEX('年間指導計画 (小)'!AH6:AK6,MATCH('各教科等の総時数の確認(小)'!H4,'年間指導計画 (小)'!AH5:AK5,0)),"")</f>
        <v/>
      </c>
      <c r="I30" s="41" t="str">
        <f>IFERROR(INDEX('年間指導計画 (小)'!AH6:AK6,MATCH('各教科等の総時数の確認(小)'!I4,'年間指導計画 (小)'!AH5:AK5,0)),"")</f>
        <v/>
      </c>
      <c r="J30" s="41" t="str">
        <f>IFERROR(INDEX('年間指導計画 (小)'!AH6:AK6,MATCH('各教科等の総時数の確認(小)'!J4,'年間指導計画 (小)'!AH5:AK5,0)),"")</f>
        <v/>
      </c>
      <c r="K30" s="41" t="str">
        <f>IFERROR(INDEX('年間指導計画 (小)'!AH6:AK6,MATCH('各教科等の総時数の確認(小)'!K4,'年間指導計画 (小)'!AH5:AK5,0)),"")</f>
        <v/>
      </c>
      <c r="L30" s="42"/>
      <c r="M30" s="78" t="str">
        <f>IFERROR(INDEX('年間指導計画 (小)'!AH6:AK6,MATCH('各教科等の総時数の確認(小)'!M4,'年間指導計画 (小)'!AH5:AK5,0)),"")</f>
        <v/>
      </c>
      <c r="N30" s="41" t="str">
        <f>IFERROR(INDEX('年間指導計画 (小)'!AH6:AK6,MATCH('各教科等の総時数の確認(小)'!N4,'年間指導計画 (小)'!AH5:AK5,0)),"")</f>
        <v/>
      </c>
      <c r="O30" s="31">
        <f t="shared" si="0"/>
        <v>0</v>
      </c>
    </row>
    <row r="31" spans="2:15" x14ac:dyDescent="0.4">
      <c r="B31" s="80" t="str">
        <f>'年間指導計画 (小)'!AH9&amp;""</f>
        <v/>
      </c>
      <c r="C31" s="40">
        <f>'年間指導計画 (小)'!AH10</f>
        <v>0</v>
      </c>
      <c r="D31" s="41" t="str">
        <f>IFERROR(INDEX('年間指導計画 (小)'!AH12:AK12,MATCH('各教科等の総時数の確認(小)'!D4,'年間指導計画 (小)'!AH11:AK11,0)),"")</f>
        <v/>
      </c>
      <c r="E31" s="41" t="str">
        <f>IFERROR(INDEX('年間指導計画 (小)'!AH12:AK12,MATCH('各教科等の総時数の確認(小)'!E4,'年間指導計画 (小)'!AH11:AK11,0)),"")</f>
        <v/>
      </c>
      <c r="F31" s="41" t="str">
        <f>IFERROR(INDEX('年間指導計画 (小)'!AH12:AK12,MATCH('各教科等の総時数の確認(小)'!F4,'年間指導計画 (小)'!AH11:AK11,0)),"")</f>
        <v/>
      </c>
      <c r="G31" s="41" t="str">
        <f>IFERROR(INDEX('年間指導計画 (小)'!AH12:AK12,MATCH('各教科等の総時数の確認(小)'!G4,'年間指導計画 (小)'!AH11:AK11,0)),"")</f>
        <v/>
      </c>
      <c r="H31" s="41" t="str">
        <f>IFERROR(INDEX('年間指導計画 (小)'!AH12:AK12,MATCH('各教科等の総時数の確認(小)'!H4,'年間指導計画 (小)'!AH11:AK11,0)),"")</f>
        <v/>
      </c>
      <c r="I31" s="41" t="str">
        <f>IFERROR(INDEX('年間指導計画 (小)'!AH12:AK12,MATCH('各教科等の総時数の確認(小)'!I4,'年間指導計画 (小)'!AH11:AK11,0)),"")</f>
        <v/>
      </c>
      <c r="J31" s="41" t="str">
        <f>IFERROR(INDEX('年間指導計画 (小)'!AH12:AK12,MATCH('各教科等の総時数の確認(小)'!J4,'年間指導計画 (小)'!AH11:AK11,0)),"")</f>
        <v/>
      </c>
      <c r="K31" s="41" t="str">
        <f>IFERROR(INDEX('年間指導計画 (小)'!AH12:AK12,MATCH('各教科等の総時数の確認(小)'!K4,'年間指導計画 (小)'!AH11:AK11,0)),"")</f>
        <v/>
      </c>
      <c r="L31" s="42"/>
      <c r="M31" s="78" t="str">
        <f>IFERROR(INDEX('年間指導計画 (小)'!AH12:AK12,MATCH('各教科等の総時数の確認(小)'!M4,'年間指導計画 (小)'!AH11:AK11,0)),"")</f>
        <v/>
      </c>
      <c r="N31" s="41" t="str">
        <f>IFERROR(INDEX('年間指導計画 (小)'!AH12:AK12,MATCH('各教科等の総時数の確認(小)'!N4,'年間指導計画 (小)'!AH11:AK11,0)),"")</f>
        <v/>
      </c>
      <c r="O31" s="31">
        <f t="shared" si="0"/>
        <v>0</v>
      </c>
    </row>
    <row r="32" spans="2:15" x14ac:dyDescent="0.4">
      <c r="B32" s="80" t="str">
        <f>'年間指導計画 (小)'!AH15&amp;""</f>
        <v/>
      </c>
      <c r="C32" s="40">
        <f>'年間指導計画 (小)'!AH16</f>
        <v>0</v>
      </c>
      <c r="D32" s="41" t="str">
        <f>IFERROR(INDEX('年間指導計画 (小)'!AH18:AK18,MATCH('各教科等の総時数の確認(小)'!D4,'年間指導計画 (小)'!AH17:AK17,0)),"")</f>
        <v/>
      </c>
      <c r="E32" s="41" t="str">
        <f>IFERROR(INDEX('年間指導計画 (小)'!AH18:AK18,MATCH('各教科等の総時数の確認(小)'!E4,'年間指導計画 (小)'!AH17:AK17,0)),"")</f>
        <v/>
      </c>
      <c r="F32" s="41" t="str">
        <f>IFERROR(INDEX('年間指導計画 (小)'!AH18:AK18,MATCH('各教科等の総時数の確認(小)'!F4,'年間指導計画 (小)'!AH17:AK17,0)),"")</f>
        <v/>
      </c>
      <c r="G32" s="41" t="str">
        <f>IFERROR(INDEX('年間指導計画 (小)'!AH18:AK18,MATCH('各教科等の総時数の確認(小)'!G4,'年間指導計画 (小)'!AH17:AK17,0)),"")</f>
        <v/>
      </c>
      <c r="H32" s="41" t="str">
        <f>IFERROR(INDEX('年間指導計画 (小)'!AH18:AK18,MATCH('各教科等の総時数の確認(小)'!H4,'年間指導計画 (小)'!AH17:AK17,0)),"")</f>
        <v/>
      </c>
      <c r="I32" s="41" t="str">
        <f>IFERROR(INDEX('年間指導計画 (小)'!AH18:AK18,MATCH('各教科等の総時数の確認(小)'!I4,'年間指導計画 (小)'!AH17:AK17,0)),"")</f>
        <v/>
      </c>
      <c r="J32" s="41" t="str">
        <f>IFERROR(INDEX('年間指導計画 (小)'!AH18:AK18,MATCH('各教科等の総時数の確認(小)'!J4,'年間指導計画 (小)'!AH17:AK17,0)),"")</f>
        <v/>
      </c>
      <c r="K32" s="41" t="str">
        <f>IFERROR(INDEX('年間指導計画 (小)'!AH18:AK18,MATCH('各教科等の総時数の確認(小)'!K4,'年間指導計画 (小)'!AH17:AK17,0)),"")</f>
        <v/>
      </c>
      <c r="L32" s="42"/>
      <c r="M32" s="78" t="str">
        <f>IFERROR(INDEX('年間指導計画 (小)'!AH18:AK18,MATCH('各教科等の総時数の確認(小)'!M4,'年間指導計画 (小)'!AH17:AK17,0)),"")</f>
        <v/>
      </c>
      <c r="N32" s="41" t="str">
        <f>IFERROR(INDEX('年間指導計画 (小)'!AH18:AK18,MATCH('各教科等の総時数の確認(小)'!N4,'年間指導計画 (小)'!AH17:AK17,0)),"")</f>
        <v/>
      </c>
      <c r="O32" s="31">
        <f t="shared" si="0"/>
        <v>0</v>
      </c>
    </row>
    <row r="33" spans="2:15" x14ac:dyDescent="0.4">
      <c r="B33" s="80" t="str">
        <f>'年間指導計画 (小)'!AH21&amp;""</f>
        <v/>
      </c>
      <c r="C33" s="40">
        <f>'年間指導計画 (小)'!AH22</f>
        <v>0</v>
      </c>
      <c r="D33" s="41" t="str">
        <f>IFERROR(INDEX('年間指導計画 (小)'!AH24:AK24,MATCH('各教科等の総時数の確認(小)'!D4,'年間指導計画 (小)'!AH23:AK23,0)),"")</f>
        <v/>
      </c>
      <c r="E33" s="41" t="str">
        <f>IFERROR(INDEX('年間指導計画 (小)'!AH24:AK24,MATCH('各教科等の総時数の確認(小)'!E4,'年間指導計画 (小)'!AH23:AK23,0)),"")</f>
        <v/>
      </c>
      <c r="F33" s="41" t="str">
        <f>IFERROR(INDEX('年間指導計画 (小)'!AH24:AK24,MATCH('各教科等の総時数の確認(小)'!F4,'年間指導計画 (小)'!AH23:AK23,0)),"")</f>
        <v/>
      </c>
      <c r="G33" s="41" t="str">
        <f>IFERROR(INDEX('年間指導計画 (小)'!AH24:AK24,MATCH('各教科等の総時数の確認(小)'!G4,'年間指導計画 (小)'!AH23:AK23,0)),"")</f>
        <v/>
      </c>
      <c r="H33" s="41" t="str">
        <f>IFERROR(INDEX('年間指導計画 (小)'!AH24:AK24,MATCH('各教科等の総時数の確認(小)'!H4,'年間指導計画 (小)'!AH23:AK23,0)),"")</f>
        <v/>
      </c>
      <c r="I33" s="41" t="str">
        <f>IFERROR(INDEX('年間指導計画 (小)'!AH24:AK24,MATCH('各教科等の総時数の確認(小)'!I4,'年間指導計画 (小)'!AH23:AK23,0)),"")</f>
        <v/>
      </c>
      <c r="J33" s="41" t="str">
        <f>IFERROR(INDEX('年間指導計画 (小)'!AH24:AK24,MATCH('各教科等の総時数の確認(小)'!J4,'年間指導計画 (小)'!AH23:AK23,0)),"")</f>
        <v/>
      </c>
      <c r="K33" s="41" t="str">
        <f>IFERROR(INDEX('年間指導計画 (小)'!AH24:AK24,MATCH('各教科等の総時数の確認(小)'!K4,'年間指導計画 (小)'!AH23:AK23,0)),"")</f>
        <v/>
      </c>
      <c r="L33" s="42"/>
      <c r="M33" s="78" t="str">
        <f>IFERROR(INDEX('年間指導計画 (小)'!AH24:AK24,MATCH('各教科等の総時数の確認(小)'!M4,'年間指導計画 (小)'!AH23:AK23,0)),"")</f>
        <v/>
      </c>
      <c r="N33" s="41" t="str">
        <f>IFERROR(INDEX('年間指導計画 (小)'!AH24:AK24,MATCH('各教科等の総時数の確認(小)'!N4,'年間指導計画 (小)'!AH23:AK23,0)),"")</f>
        <v/>
      </c>
      <c r="O33" s="31">
        <f t="shared" si="0"/>
        <v>0</v>
      </c>
    </row>
    <row r="34" spans="2:15" x14ac:dyDescent="0.4">
      <c r="B34" s="80" t="str">
        <f>'年間指導計画 (小)'!AH27&amp;""</f>
        <v/>
      </c>
      <c r="C34" s="40">
        <f>'年間指導計画 (小)'!AH28</f>
        <v>0</v>
      </c>
      <c r="D34" s="41" t="str">
        <f>IFERROR(INDEX('年間指導計画 (小)'!AH30:AK30,MATCH('各教科等の総時数の確認(小)'!D4,'年間指導計画 (小)'!AH29:AK29,0)),"")</f>
        <v/>
      </c>
      <c r="E34" s="41" t="str">
        <f>IFERROR(INDEX('年間指導計画 (小)'!AH30:AK30,MATCH('各教科等の総時数の確認(小)'!E4,'年間指導計画 (小)'!AH29:AK29,0)),"")</f>
        <v/>
      </c>
      <c r="F34" s="41" t="str">
        <f>IFERROR(INDEX('年間指導計画 (小)'!AH30:AK30,MATCH('各教科等の総時数の確認(小)'!F4,'年間指導計画 (小)'!AH29:AK29,0)),"")</f>
        <v/>
      </c>
      <c r="G34" s="41" t="str">
        <f>IFERROR(INDEX('年間指導計画 (小)'!AH30:AK30,MATCH('各教科等の総時数の確認(小)'!G4,'年間指導計画 (小)'!AH29:AK29,0)),"")</f>
        <v/>
      </c>
      <c r="H34" s="41" t="str">
        <f>IFERROR(INDEX('年間指導計画 (小)'!AH30:AK30,MATCH('各教科等の総時数の確認(小)'!H4,'年間指導計画 (小)'!AH29:AK29,0)),"")</f>
        <v/>
      </c>
      <c r="I34" s="41" t="str">
        <f>IFERROR(INDEX('年間指導計画 (小)'!AH30:AK30,MATCH('各教科等の総時数の確認(小)'!I4,'年間指導計画 (小)'!AH29:AK29,0)),"")</f>
        <v/>
      </c>
      <c r="J34" s="41" t="str">
        <f>IFERROR(INDEX('年間指導計画 (小)'!AH30:AK30,MATCH('各教科等の総時数の確認(小)'!J4,'年間指導計画 (小)'!AH29:AK29,0)),"")</f>
        <v/>
      </c>
      <c r="K34" s="41" t="str">
        <f>IFERROR(INDEX('年間指導計画 (小)'!AH30:AK30,MATCH('各教科等の総時数の確認(小)'!K4,'年間指導計画 (小)'!AH29:AK29,0)),"")</f>
        <v/>
      </c>
      <c r="L34" s="42"/>
      <c r="M34" s="78" t="str">
        <f>IFERROR(INDEX('年間指導計画 (小)'!AH30:AK30,MATCH('各教科等の総時数の確認(小)'!M4,'年間指導計画 (小)'!AH29:AK29,0)),"")</f>
        <v/>
      </c>
      <c r="N34" s="41" t="str">
        <f>IFERROR(INDEX('年間指導計画 (小)'!AH30:AK30,MATCH('各教科等の総時数の確認(小)'!N4,'年間指導計画 (小)'!AH29:AK29,0)),"")</f>
        <v/>
      </c>
      <c r="O34" s="31">
        <f t="shared" si="0"/>
        <v>0</v>
      </c>
    </row>
    <row r="35" spans="2:15" x14ac:dyDescent="0.4">
      <c r="B35" s="80" t="str">
        <f>'年間指導計画 (小)'!AN3&amp;""</f>
        <v/>
      </c>
      <c r="C35" s="40">
        <f>'年間指導計画 (小)'!AN4</f>
        <v>0</v>
      </c>
      <c r="D35" s="41" t="str">
        <f>IFERROR(INDEX('年間指導計画 (小)'!AN6:AQ6,MATCH('各教科等の総時数の確認(小)'!D4,'年間指導計画 (小)'!AN5:AQ5,0)),"")</f>
        <v/>
      </c>
      <c r="E35" s="41" t="str">
        <f>IFERROR(INDEX('年間指導計画 (小)'!AN6:AQ6,MATCH('各教科等の総時数の確認(小)'!E4,'年間指導計画 (小)'!AN5:AQ5,0)),"")</f>
        <v/>
      </c>
      <c r="F35" s="41" t="str">
        <f>IFERROR(INDEX('年間指導計画 (小)'!AN6:AQ6,MATCH('各教科等の総時数の確認(小)'!F4,'年間指導計画 (小)'!AN5:AQ5,0)),"")</f>
        <v/>
      </c>
      <c r="G35" s="41" t="str">
        <f>IFERROR(INDEX('年間指導計画 (小)'!AN6:AQ6,MATCH('各教科等の総時数の確認(小)'!G4,'年間指導計画 (小)'!AN5:AQ5,0)),"")</f>
        <v/>
      </c>
      <c r="H35" s="41" t="str">
        <f>IFERROR(INDEX('年間指導計画 (小)'!AN6:AQ6,MATCH('各教科等の総時数の確認(小)'!H4,'年間指導計画 (小)'!AN5:AQ5,0)),"")</f>
        <v/>
      </c>
      <c r="I35" s="41" t="str">
        <f>IFERROR(INDEX('年間指導計画 (小)'!AN6:AQ6,MATCH('各教科等の総時数の確認(小)'!I4,'年間指導計画 (小)'!AN5:AQ5,0)),"")</f>
        <v/>
      </c>
      <c r="J35" s="41" t="str">
        <f>IFERROR(INDEX('年間指導計画 (小)'!AN6:AQ6,MATCH('各教科等の総時数の確認(小)'!J4,'年間指導計画 (小)'!AN5:AQ5,0)),"")</f>
        <v/>
      </c>
      <c r="K35" s="41" t="str">
        <f>IFERROR(INDEX('年間指導計画 (小)'!AN6:AQ6,MATCH('各教科等の総時数の確認(小)'!K4,'年間指導計画 (小)'!AN5:AQ5,0)),"")</f>
        <v/>
      </c>
      <c r="L35" s="42"/>
      <c r="M35" s="78" t="str">
        <f>IFERROR(INDEX('年間指導計画 (小)'!AN6:AQ6,MATCH('各教科等の総時数の確認(小)'!M4,'年間指導計画 (小)'!AN5:AQ5,0)),"")</f>
        <v/>
      </c>
      <c r="N35" s="41" t="str">
        <f>IFERROR(INDEX('年間指導計画 (小)'!AN6:AQ6,MATCH('各教科等の総時数の確認(小)'!N4,'年間指導計画 (小)'!AN5:AQ5,0)),"")</f>
        <v/>
      </c>
      <c r="O35" s="31">
        <f t="shared" si="0"/>
        <v>0</v>
      </c>
    </row>
    <row r="36" spans="2:15" x14ac:dyDescent="0.4">
      <c r="B36" s="80" t="str">
        <f>'年間指導計画 (小)'!AN9&amp;""</f>
        <v/>
      </c>
      <c r="C36" s="40">
        <f>'年間指導計画 (小)'!AN10</f>
        <v>0</v>
      </c>
      <c r="D36" s="41" t="str">
        <f>IFERROR(INDEX('年間指導計画 (小)'!AN12:AQ12,MATCH('各教科等の総時数の確認(小)'!D4,'年間指導計画 (小)'!AN11:AQ11,0)),"")</f>
        <v/>
      </c>
      <c r="E36" s="41" t="str">
        <f>IFERROR(INDEX('年間指導計画 (小)'!AN12:AQ12,MATCH('各教科等の総時数の確認(小)'!E4,'年間指導計画 (小)'!AN11:AQ11,0)),"")</f>
        <v/>
      </c>
      <c r="F36" s="41" t="str">
        <f>IFERROR(INDEX('年間指導計画 (小)'!AN12:AQ12,MATCH('各教科等の総時数の確認(小)'!F4,'年間指導計画 (小)'!AN11:AQ11,0)),"")</f>
        <v/>
      </c>
      <c r="G36" s="41" t="str">
        <f>IFERROR(INDEX('年間指導計画 (小)'!AN12:AQ12,MATCH('各教科等の総時数の確認(小)'!G4,'年間指導計画 (小)'!AN11:AQ11,0)),"")</f>
        <v/>
      </c>
      <c r="H36" s="41" t="str">
        <f>IFERROR(INDEX('年間指導計画 (小)'!AN12:AQ12,MATCH('各教科等の総時数の確認(小)'!H4,'年間指導計画 (小)'!AN11:AQ11,0)),"")</f>
        <v/>
      </c>
      <c r="I36" s="41" t="str">
        <f>IFERROR(INDEX('年間指導計画 (小)'!AN12:AQ12,MATCH('各教科等の総時数の確認(小)'!I4,'年間指導計画 (小)'!AN11:AQ11,0)),"")</f>
        <v/>
      </c>
      <c r="J36" s="41" t="str">
        <f>IFERROR(INDEX('年間指導計画 (小)'!AN12:AQ12,MATCH('各教科等の総時数の確認(小)'!J4,'年間指導計画 (小)'!AN11:AQ11,0)),"")</f>
        <v/>
      </c>
      <c r="K36" s="41" t="str">
        <f>IFERROR(INDEX('年間指導計画 (小)'!AN12:AQ12,MATCH('各教科等の総時数の確認(小)'!K4,'年間指導計画 (小)'!AN11:AQ11,0)),"")</f>
        <v/>
      </c>
      <c r="L36" s="42"/>
      <c r="M36" s="78" t="str">
        <f>IFERROR(INDEX('年間指導計画 (小)'!AN12:AQ12,MATCH('各教科等の総時数の確認(小)'!M4,'年間指導計画 (小)'!AN11:AQ11,0)),"")</f>
        <v/>
      </c>
      <c r="N36" s="41" t="str">
        <f>IFERROR(INDEX('年間指導計画 (小)'!AN12:AQ12,MATCH('各教科等の総時数の確認(小)'!N4,'年間指導計画 (小)'!AN11:AQ11,0)),"")</f>
        <v/>
      </c>
      <c r="O36" s="31">
        <f t="shared" si="0"/>
        <v>0</v>
      </c>
    </row>
    <row r="37" spans="2:15" x14ac:dyDescent="0.4">
      <c r="B37" s="80" t="str">
        <f>'年間指導計画 (小)'!AN15&amp;""</f>
        <v/>
      </c>
      <c r="C37" s="40">
        <f>'年間指導計画 (小)'!AN16</f>
        <v>0</v>
      </c>
      <c r="D37" s="41" t="str">
        <f>IFERROR(INDEX('年間指導計画 (小)'!AN18:AQ18,MATCH('各教科等の総時数の確認(小)'!D4,'年間指導計画 (小)'!AN17:AQ17,0)),"")</f>
        <v/>
      </c>
      <c r="E37" s="41" t="str">
        <f>IFERROR(INDEX('年間指導計画 (小)'!AN18:AQ18,MATCH('各教科等の総時数の確認(小)'!E4,'年間指導計画 (小)'!AN17:AQ17,0)),"")</f>
        <v/>
      </c>
      <c r="F37" s="41" t="str">
        <f>IFERROR(INDEX('年間指導計画 (小)'!AN18:AQ18,MATCH('各教科等の総時数の確認(小)'!F4,'年間指導計画 (小)'!AN17:AQ17,0)),"")</f>
        <v/>
      </c>
      <c r="G37" s="41" t="str">
        <f>IFERROR(INDEX('年間指導計画 (小)'!AN18:AQ18,MATCH('各教科等の総時数の確認(小)'!G4,'年間指導計画 (小)'!AN17:AQ17,0)),"")</f>
        <v/>
      </c>
      <c r="H37" s="41" t="str">
        <f>IFERROR(INDEX('年間指導計画 (小)'!AN18:AQ18,MATCH('各教科等の総時数の確認(小)'!H4,'年間指導計画 (小)'!AN17:AQ17,0)),"")</f>
        <v/>
      </c>
      <c r="I37" s="41" t="str">
        <f>IFERROR(INDEX('年間指導計画 (小)'!AN18:AQ18,MATCH('各教科等の総時数の確認(小)'!I4,'年間指導計画 (小)'!AN17:AQ17,0)),"")</f>
        <v/>
      </c>
      <c r="J37" s="41" t="str">
        <f>IFERROR(INDEX('年間指導計画 (小)'!AN18:AQ18,MATCH('各教科等の総時数の確認(小)'!J4,'年間指導計画 (小)'!AN17:AQ17,0)),"")</f>
        <v/>
      </c>
      <c r="K37" s="41" t="str">
        <f>IFERROR(INDEX('年間指導計画 (小)'!AN18:AQ18,MATCH('各教科等の総時数の確認(小)'!K4,'年間指導計画 (小)'!AN17:AQ17,0)),"")</f>
        <v/>
      </c>
      <c r="L37" s="42"/>
      <c r="M37" s="78" t="str">
        <f>IFERROR(INDEX('年間指導計画 (小)'!AN18:AQ18,MATCH('各教科等の総時数の確認(小)'!M4,'年間指導計画 (小)'!AN17:AQ17,0)),"")</f>
        <v/>
      </c>
      <c r="N37" s="41" t="str">
        <f>IFERROR(INDEX('年間指導計画 (小)'!AN18:AQ18,MATCH('各教科等の総時数の確認(小)'!N4,'年間指導計画 (小)'!AN17:AQ17,0)),"")</f>
        <v/>
      </c>
      <c r="O37" s="31">
        <f t="shared" si="0"/>
        <v>0</v>
      </c>
    </row>
    <row r="38" spans="2:15" x14ac:dyDescent="0.4">
      <c r="B38" s="80" t="str">
        <f>'年間指導計画 (小)'!AN21&amp;""</f>
        <v/>
      </c>
      <c r="C38" s="40">
        <f>'年間指導計画 (小)'!AN22</f>
        <v>0</v>
      </c>
      <c r="D38" s="41" t="str">
        <f>IFERROR(INDEX('年間指導計画 (小)'!AN24:AQ24,MATCH('各教科等の総時数の確認(小)'!D4,'年間指導計画 (小)'!AN23:AQ23,0)),"")</f>
        <v/>
      </c>
      <c r="E38" s="41" t="str">
        <f>IFERROR(INDEX('年間指導計画 (小)'!AN24:AQ24,MATCH('各教科等の総時数の確認(小)'!E4,'年間指導計画 (小)'!AN23:AQ23,0)),"")</f>
        <v/>
      </c>
      <c r="F38" s="41" t="str">
        <f>IFERROR(INDEX('年間指導計画 (小)'!AN24:AQ24,MATCH('各教科等の総時数の確認(小)'!F4,'年間指導計画 (小)'!AN23:AQ23,0)),"")</f>
        <v/>
      </c>
      <c r="G38" s="41" t="str">
        <f>IFERROR(INDEX('年間指導計画 (小)'!AN24:AQ24,MATCH('各教科等の総時数の確認(小)'!G4,'年間指導計画 (小)'!AN23:AQ23,0)),"")</f>
        <v/>
      </c>
      <c r="H38" s="41" t="str">
        <f>IFERROR(INDEX('年間指導計画 (小)'!AN24:AQ24,MATCH('各教科等の総時数の確認(小)'!H4,'年間指導計画 (小)'!AN23:AQ23,0)),"")</f>
        <v/>
      </c>
      <c r="I38" s="41" t="str">
        <f>IFERROR(INDEX('年間指導計画 (小)'!AN24:AQ24,MATCH('各教科等の総時数の確認(小)'!I4,'年間指導計画 (小)'!AN23:AQ23,0)),"")</f>
        <v/>
      </c>
      <c r="J38" s="41" t="str">
        <f>IFERROR(INDEX('年間指導計画 (小)'!AN24:AQ24,MATCH('各教科等の総時数の確認(小)'!J4,'年間指導計画 (小)'!AN23:AQ23,0)),"")</f>
        <v/>
      </c>
      <c r="K38" s="41" t="str">
        <f>IFERROR(INDEX('年間指導計画 (小)'!AN24:AQ24,MATCH('各教科等の総時数の確認(小)'!K4,'年間指導計画 (小)'!AN23:AQ23,0)),"")</f>
        <v/>
      </c>
      <c r="L38" s="42"/>
      <c r="M38" s="78" t="str">
        <f>IFERROR(INDEX('年間指導計画 (小)'!AN24:AQ24,MATCH('各教科等の総時数の確認(小)'!M4,'年間指導計画 (小)'!AN23:AQ23,0)),"")</f>
        <v/>
      </c>
      <c r="N38" s="41" t="str">
        <f>IFERROR(INDEX('年間指導計画 (小)'!AN24:AQ24,MATCH('各教科等の総時数の確認(小)'!N4,'年間指導計画 (小)'!AN23:AQ23,0)),"")</f>
        <v/>
      </c>
      <c r="O38" s="31">
        <f t="shared" si="0"/>
        <v>0</v>
      </c>
    </row>
    <row r="39" spans="2:15" x14ac:dyDescent="0.4">
      <c r="B39" s="80" t="str">
        <f>'年間指導計画 (小)'!AN27&amp;""</f>
        <v/>
      </c>
      <c r="C39" s="40">
        <f>'年間指導計画 (小)'!AN28</f>
        <v>0</v>
      </c>
      <c r="D39" s="41" t="str">
        <f>IFERROR(INDEX('年間指導計画 (小)'!AN30:AQ30,MATCH('各教科等の総時数の確認(小)'!D4,'年間指導計画 (小)'!AN29:AQ29,0)),"")</f>
        <v/>
      </c>
      <c r="E39" s="41" t="str">
        <f>IFERROR(INDEX('年間指導計画 (小)'!AN30:AQ30,MATCH('各教科等の総時数の確認(小)'!E4,'年間指導計画 (小)'!AN29:AQ29,0)),"")</f>
        <v/>
      </c>
      <c r="F39" s="41" t="str">
        <f>IFERROR(INDEX('年間指導計画 (小)'!AN30:AQ30,MATCH('各教科等の総時数の確認(小)'!F4,'年間指導計画 (小)'!AN29:AQ29,0)),"")</f>
        <v/>
      </c>
      <c r="G39" s="41" t="str">
        <f>IFERROR(INDEX('年間指導計画 (小)'!AN30:AQ30,MATCH('各教科等の総時数の確認(小)'!G4,'年間指導計画 (小)'!AN29:AQ29,0)),"")</f>
        <v/>
      </c>
      <c r="H39" s="41" t="str">
        <f>IFERROR(INDEX('年間指導計画 (小)'!AN30:AQ30,MATCH('各教科等の総時数の確認(小)'!H4,'年間指導計画 (小)'!AN29:AQ29,0)),"")</f>
        <v/>
      </c>
      <c r="I39" s="41" t="str">
        <f>IFERROR(INDEX('年間指導計画 (小)'!AN30:AQ30,MATCH('各教科等の総時数の確認(小)'!I4,'年間指導計画 (小)'!AN29:AQ29,0)),"")</f>
        <v/>
      </c>
      <c r="J39" s="41" t="str">
        <f>IFERROR(INDEX('年間指導計画 (小)'!AN30:AQ30,MATCH('各教科等の総時数の確認(小)'!J4,'年間指導計画 (小)'!AN29:AQ29,0)),"")</f>
        <v/>
      </c>
      <c r="K39" s="41" t="str">
        <f>IFERROR(INDEX('年間指導計画 (小)'!AN30:AQ30,MATCH('各教科等の総時数の確認(小)'!K4,'年間指導計画 (小)'!AN29:AQ29,0)),"")</f>
        <v/>
      </c>
      <c r="L39" s="42"/>
      <c r="M39" s="78" t="str">
        <f>IFERROR(INDEX('年間指導計画 (小)'!AN30:AQ30,MATCH('各教科等の総時数の確認(小)'!M4,'年間指導計画 (小)'!AN29:AQ29,0)),"")</f>
        <v/>
      </c>
      <c r="N39" s="41" t="str">
        <f>IFERROR(INDEX('年間指導計画 (小)'!AN30:AQ30,MATCH('各教科等の総時数の確認(小)'!N4,'年間指導計画 (小)'!AN29:AQ29,0)),"")</f>
        <v/>
      </c>
      <c r="O39" s="31">
        <f t="shared" si="0"/>
        <v>0</v>
      </c>
    </row>
    <row r="40" spans="2:15" x14ac:dyDescent="0.4">
      <c r="B40" s="80" t="str">
        <f>'年間指導計画 (小)'!AT3&amp;""</f>
        <v/>
      </c>
      <c r="C40" s="40">
        <f>'年間指導計画 (小)'!AT4</f>
        <v>0</v>
      </c>
      <c r="D40" s="41" t="str">
        <f>IFERROR(INDEX('年間指導計画 (小)'!AT6:AW6,MATCH('各教科等の総時数の確認(小)'!D4,'年間指導計画 (小)'!AT5:AW5,0)),"")</f>
        <v/>
      </c>
      <c r="E40" s="41" t="str">
        <f>IFERROR(INDEX('年間指導計画 (小)'!AT6:AW6,MATCH('各教科等の総時数の確認(小)'!E4,'年間指導計画 (小)'!AT5:AW5,0)),"")</f>
        <v/>
      </c>
      <c r="F40" s="41" t="str">
        <f>IFERROR(INDEX('年間指導計画 (小)'!AT6:AW6,MATCH('各教科等の総時数の確認(小)'!F4,'年間指導計画 (小)'!AT5:AW5,0)),"")</f>
        <v/>
      </c>
      <c r="G40" s="41" t="str">
        <f>IFERROR(INDEX('年間指導計画 (小)'!AT6:AW6,MATCH('各教科等の総時数の確認(小)'!G4,'年間指導計画 (小)'!AT5:AW5,0)),"")</f>
        <v/>
      </c>
      <c r="H40" s="41" t="str">
        <f>IFERROR(INDEX('年間指導計画 (小)'!AT6:AW6,MATCH('各教科等の総時数の確認(小)'!H4,'年間指導計画 (小)'!AT5:AW5,0)),"")</f>
        <v/>
      </c>
      <c r="I40" s="41" t="str">
        <f>IFERROR(INDEX('年間指導計画 (小)'!AT6:AW6,MATCH('各教科等の総時数の確認(小)'!I4,'年間指導計画 (小)'!AT5:AW5,0)),"")</f>
        <v/>
      </c>
      <c r="J40" s="41" t="str">
        <f>IFERROR(INDEX('年間指導計画 (小)'!AT6:AW6,MATCH('各教科等の総時数の確認(小)'!J4,'年間指導計画 (小)'!AT5:AW5,0)),"")</f>
        <v/>
      </c>
      <c r="K40" s="41" t="str">
        <f>IFERROR(INDEX('年間指導計画 (小)'!AT6:AW6,MATCH('各教科等の総時数の確認(小)'!K4,'年間指導計画 (小)'!AT5:AW5,0)),"")</f>
        <v/>
      </c>
      <c r="L40" s="42"/>
      <c r="M40" s="78" t="str">
        <f>IFERROR(INDEX('年間指導計画 (小)'!AT6:AW6,MATCH('各教科等の総時数の確認(小)'!M4,'年間指導計画 (小)'!AT5:AW5,0)),"")</f>
        <v/>
      </c>
      <c r="N40" s="41" t="str">
        <f>IFERROR(INDEX('年間指導計画 (小)'!AT6:AW6,MATCH('各教科等の総時数の確認(小)'!N4,'年間指導計画 (小)'!AT5:AW5,0)),"")</f>
        <v/>
      </c>
      <c r="O40" s="31">
        <f t="shared" si="0"/>
        <v>0</v>
      </c>
    </row>
    <row r="41" spans="2:15" x14ac:dyDescent="0.4">
      <c r="B41" s="80" t="str">
        <f>'年間指導計画 (小)'!AT9&amp;""</f>
        <v/>
      </c>
      <c r="C41" s="40">
        <f>'年間指導計画 (小)'!AT10</f>
        <v>0</v>
      </c>
      <c r="D41" s="41" t="str">
        <f>IFERROR(INDEX('年間指導計画 (小)'!AT12:AW12,MATCH('各教科等の総時数の確認(小)'!D4,'年間指導計画 (小)'!AT11:AW11,0)),"")</f>
        <v/>
      </c>
      <c r="E41" s="41" t="str">
        <f>IFERROR(INDEX('年間指導計画 (小)'!AT12:AW12,MATCH('各教科等の総時数の確認(小)'!E4,'年間指導計画 (小)'!AT11:AW11,0)),"")</f>
        <v/>
      </c>
      <c r="F41" s="41" t="str">
        <f>IFERROR(INDEX('年間指導計画 (小)'!AT12:AW12,MATCH('各教科等の総時数の確認(小)'!F4,'年間指導計画 (小)'!AT11:AW11,0)),"")</f>
        <v/>
      </c>
      <c r="G41" s="41" t="str">
        <f>IFERROR(INDEX('年間指導計画 (小)'!AT12:AW12,MATCH('各教科等の総時数の確認(小)'!G4,'年間指導計画 (小)'!AT11:AW11,0)),"")</f>
        <v/>
      </c>
      <c r="H41" s="41" t="str">
        <f>IFERROR(INDEX('年間指導計画 (小)'!AT12:AW12,MATCH('各教科等の総時数の確認(小)'!H4,'年間指導計画 (小)'!AT11:AW11,0)),"")</f>
        <v/>
      </c>
      <c r="I41" s="41" t="str">
        <f>IFERROR(INDEX('年間指導計画 (小)'!AT12:AW12,MATCH('各教科等の総時数の確認(小)'!I4,'年間指導計画 (小)'!AT11:AW11,0)),"")</f>
        <v/>
      </c>
      <c r="J41" s="41" t="str">
        <f>IFERROR(INDEX('年間指導計画 (小)'!AT12:AW12,MATCH('各教科等の総時数の確認(小)'!J4,'年間指導計画 (小)'!AT11:AW11,0)),"")</f>
        <v/>
      </c>
      <c r="K41" s="41" t="str">
        <f>IFERROR(INDEX('年間指導計画 (小)'!AT12:AW12,MATCH('各教科等の総時数の確認(小)'!K4,'年間指導計画 (小)'!AT11:AW11,0)),"")</f>
        <v/>
      </c>
      <c r="L41" s="42"/>
      <c r="M41" s="78" t="str">
        <f>IFERROR(INDEX('年間指導計画 (小)'!AT12:AW12,MATCH('各教科等の総時数の確認(小)'!M4,'年間指導計画 (小)'!AT11:AW11,0)),"")</f>
        <v/>
      </c>
      <c r="N41" s="41" t="str">
        <f>IFERROR(INDEX('年間指導計画 (小)'!AT12:AW12,MATCH('各教科等の総時数の確認(小)'!N4,'年間指導計画 (小)'!AT11:AW11,0)),"")</f>
        <v/>
      </c>
      <c r="O41" s="31">
        <f t="shared" si="0"/>
        <v>0</v>
      </c>
    </row>
    <row r="42" spans="2:15" x14ac:dyDescent="0.4">
      <c r="B42" s="80" t="str">
        <f>'年間指導計画 (小)'!AT15&amp;""</f>
        <v/>
      </c>
      <c r="C42" s="40">
        <f>'年間指導計画 (小)'!AT16</f>
        <v>0</v>
      </c>
      <c r="D42" s="41" t="str">
        <f>IFERROR(INDEX('年間指導計画 (小)'!AT18:AW18,MATCH('各教科等の総時数の確認(小)'!D4,'年間指導計画 (小)'!AT17:AW17,0)),"")</f>
        <v/>
      </c>
      <c r="E42" s="41" t="str">
        <f>IFERROR(INDEX('年間指導計画 (小)'!AT18:AW18,MATCH('各教科等の総時数の確認(小)'!E4,'年間指導計画 (小)'!AT17:AW17,0)),"")</f>
        <v/>
      </c>
      <c r="F42" s="41" t="str">
        <f>IFERROR(INDEX('年間指導計画 (小)'!AT18:AW18,MATCH('各教科等の総時数の確認(小)'!F4,'年間指導計画 (小)'!AT17:AW17,0)),"")</f>
        <v/>
      </c>
      <c r="G42" s="41" t="str">
        <f>IFERROR(INDEX('年間指導計画 (小)'!AT18:AW18,MATCH('各教科等の総時数の確認(小)'!G4,'年間指導計画 (小)'!AT17:AW17,0)),"")</f>
        <v/>
      </c>
      <c r="H42" s="41" t="str">
        <f>IFERROR(INDEX('年間指導計画 (小)'!AT18:AW18,MATCH('各教科等の総時数の確認(小)'!H4,'年間指導計画 (小)'!AT17:AW17,0)),"")</f>
        <v/>
      </c>
      <c r="I42" s="41" t="str">
        <f>IFERROR(INDEX('年間指導計画 (小)'!AT18:AW18,MATCH('各教科等の総時数の確認(小)'!I4,'年間指導計画 (小)'!AT17:AW17,0)),"")</f>
        <v/>
      </c>
      <c r="J42" s="41" t="str">
        <f>IFERROR(INDEX('年間指導計画 (小)'!AT18:AW18,MATCH('各教科等の総時数の確認(小)'!J4,'年間指導計画 (小)'!AT17:AW17,0)),"")</f>
        <v/>
      </c>
      <c r="K42" s="41" t="str">
        <f>IFERROR(INDEX('年間指導計画 (小)'!AT18:AW18,MATCH('各教科等の総時数の確認(小)'!K4,'年間指導計画 (小)'!AT17:AW17,0)),"")</f>
        <v/>
      </c>
      <c r="L42" s="42"/>
      <c r="M42" s="78" t="str">
        <f>IFERROR(INDEX('年間指導計画 (小)'!AT18:AW18,MATCH('各教科等の総時数の確認(小)'!M4,'年間指導計画 (小)'!AT17:AW17,0)),"")</f>
        <v/>
      </c>
      <c r="N42" s="41" t="str">
        <f>IFERROR(INDEX('年間指導計画 (小)'!AT18:AW18,MATCH('各教科等の総時数の確認(小)'!N4,'年間指導計画 (小)'!AT17:AW17,0)),"")</f>
        <v/>
      </c>
      <c r="O42" s="31">
        <f t="shared" si="0"/>
        <v>0</v>
      </c>
    </row>
    <row r="43" spans="2:15" x14ac:dyDescent="0.4">
      <c r="B43" s="80" t="str">
        <f>'年間指導計画 (小)'!AT21&amp;""</f>
        <v/>
      </c>
      <c r="C43" s="40">
        <f>'年間指導計画 (小)'!AT22</f>
        <v>0</v>
      </c>
      <c r="D43" s="41" t="str">
        <f>IFERROR(INDEX('年間指導計画 (小)'!AT24:AW24,MATCH('各教科等の総時数の確認(小)'!D4,'年間指導計画 (小)'!AT23:AW23,0)),"")</f>
        <v/>
      </c>
      <c r="E43" s="41" t="str">
        <f>IFERROR(INDEX('年間指導計画 (小)'!AT24:AW24,MATCH('各教科等の総時数の確認(小)'!E4,'年間指導計画 (小)'!AT23:AW23,0)),"")</f>
        <v/>
      </c>
      <c r="F43" s="41" t="str">
        <f>IFERROR(INDEX('年間指導計画 (小)'!AT24:AW24,MATCH('各教科等の総時数の確認(小)'!F4,'年間指導計画 (小)'!AT23:AW23,0)),"")</f>
        <v/>
      </c>
      <c r="G43" s="41" t="str">
        <f>IFERROR(INDEX('年間指導計画 (小)'!AT24:AW24,MATCH('各教科等の総時数の確認(小)'!G4,'年間指導計画 (小)'!AT23:AW23,0)),"")</f>
        <v/>
      </c>
      <c r="H43" s="41" t="str">
        <f>IFERROR(INDEX('年間指導計画 (小)'!AT24:AW24,MATCH('各教科等の総時数の確認(小)'!H4,'年間指導計画 (小)'!AT23:AW23,0)),"")</f>
        <v/>
      </c>
      <c r="I43" s="41" t="str">
        <f>IFERROR(INDEX('年間指導計画 (小)'!AT24:AW24,MATCH('各教科等の総時数の確認(小)'!I4,'年間指導計画 (小)'!AT23:AW23,0)),"")</f>
        <v/>
      </c>
      <c r="J43" s="41" t="str">
        <f>IFERROR(INDEX('年間指導計画 (小)'!AT24:AW24,MATCH('各教科等の総時数の確認(小)'!J4,'年間指導計画 (小)'!AT23:AW23,0)),"")</f>
        <v/>
      </c>
      <c r="K43" s="41" t="str">
        <f>IFERROR(INDEX('年間指導計画 (小)'!AT24:AW24,MATCH('各教科等の総時数の確認(小)'!K4,'年間指導計画 (小)'!AT23:AW23,0)),"")</f>
        <v/>
      </c>
      <c r="L43" s="42"/>
      <c r="M43" s="78" t="str">
        <f>IFERROR(INDEX('年間指導計画 (小)'!AT24:AW24,MATCH('各教科等の総時数の確認(小)'!M4,'年間指導計画 (小)'!AT23:AW23,0)),"")</f>
        <v/>
      </c>
      <c r="N43" s="41" t="str">
        <f>IFERROR(INDEX('年間指導計画 (小)'!AT24:AW24,MATCH('各教科等の総時数の確認(小)'!N4,'年間指導計画 (小)'!AT23:AW23,0)),"")</f>
        <v/>
      </c>
      <c r="O43" s="31">
        <f t="shared" si="0"/>
        <v>0</v>
      </c>
    </row>
    <row r="44" spans="2:15" x14ac:dyDescent="0.4">
      <c r="B44" s="80" t="str">
        <f>'年間指導計画 (小)'!AT27&amp;""</f>
        <v/>
      </c>
      <c r="C44" s="40">
        <f>'年間指導計画 (小)'!AT28</f>
        <v>0</v>
      </c>
      <c r="D44" s="41" t="str">
        <f>IFERROR(INDEX('年間指導計画 (小)'!AT30:AW30,MATCH('各教科等の総時数の確認(小)'!D4,'年間指導計画 (小)'!AT29:AW29,0)),"")</f>
        <v/>
      </c>
      <c r="E44" s="41" t="str">
        <f>IFERROR(INDEX('年間指導計画 (小)'!AT30:AW30,MATCH('各教科等の総時数の確認(小)'!E4,'年間指導計画 (小)'!AT29:AW29,0)),"")</f>
        <v/>
      </c>
      <c r="F44" s="41" t="str">
        <f>IFERROR(INDEX('年間指導計画 (小)'!AT30:AW30,MATCH('各教科等の総時数の確認(小)'!F4,'年間指導計画 (小)'!AT29:AW29,0)),"")</f>
        <v/>
      </c>
      <c r="G44" s="41" t="str">
        <f>IFERROR(INDEX('年間指導計画 (小)'!AT30:AW30,MATCH('各教科等の総時数の確認(小)'!G4,'年間指導計画 (小)'!AT29:AW29,0)),"")</f>
        <v/>
      </c>
      <c r="H44" s="41" t="str">
        <f>IFERROR(INDEX('年間指導計画 (小)'!AT30:AW30,MATCH('各教科等の総時数の確認(小)'!H4,'年間指導計画 (小)'!AT29:AW29,0)),"")</f>
        <v/>
      </c>
      <c r="I44" s="41" t="str">
        <f>IFERROR(INDEX('年間指導計画 (小)'!AT30:AW30,MATCH('各教科等の総時数の確認(小)'!I4,'年間指導計画 (小)'!AT29:AW29,0)),"")</f>
        <v/>
      </c>
      <c r="J44" s="41" t="str">
        <f>IFERROR(INDEX('年間指導計画 (小)'!AT30:AW30,MATCH('各教科等の総時数の確認(小)'!J4,'年間指導計画 (小)'!AT29:AW29,0)),"")</f>
        <v/>
      </c>
      <c r="K44" s="41" t="str">
        <f>IFERROR(INDEX('年間指導計画 (小)'!AT30:AW30,MATCH('各教科等の総時数の確認(小)'!K4,'年間指導計画 (小)'!AT29:AW29,0)),"")</f>
        <v/>
      </c>
      <c r="L44" s="42"/>
      <c r="M44" s="78" t="str">
        <f>IFERROR(INDEX('年間指導計画 (小)'!AT30:AW30,MATCH('各教科等の総時数の確認(小)'!M4,'年間指導計画 (小)'!AT29:AW29,0)),"")</f>
        <v/>
      </c>
      <c r="N44" s="41" t="str">
        <f>IFERROR(INDEX('年間指導計画 (小)'!AT30:AW30,MATCH('各教科等の総時数の確認(小)'!N4,'年間指導計画 (小)'!AT29:AW29,0)),"")</f>
        <v/>
      </c>
      <c r="O44" s="31">
        <f t="shared" si="0"/>
        <v>0</v>
      </c>
    </row>
    <row r="45" spans="2:15" x14ac:dyDescent="0.4">
      <c r="B45" s="80" t="str">
        <f>'年間指導計画 (小)'!AZ3&amp;""</f>
        <v/>
      </c>
      <c r="C45" s="40">
        <f>'年間指導計画 (小)'!AZ4</f>
        <v>0</v>
      </c>
      <c r="D45" s="41" t="str">
        <f>IFERROR(INDEX('年間指導計画 (小)'!AZ6:BC6,MATCH('各教科等の総時数の確認(小)'!D4,'年間指導計画 (小)'!AZ5:BC5,0)),"")</f>
        <v/>
      </c>
      <c r="E45" s="41" t="str">
        <f>IFERROR(INDEX('年間指導計画 (小)'!AZ6:BC6,MATCH('各教科等の総時数の確認(小)'!E4,'年間指導計画 (小)'!AZ5:BC5,0)),"")</f>
        <v/>
      </c>
      <c r="F45" s="41" t="str">
        <f>IFERROR(INDEX('年間指導計画 (小)'!AZ6:BC6,MATCH('各教科等の総時数の確認(小)'!F4,'年間指導計画 (小)'!AZ5:BC5,0)),"")</f>
        <v/>
      </c>
      <c r="G45" s="41" t="str">
        <f>IFERROR(INDEX('年間指導計画 (小)'!AZ6:BC6,MATCH('各教科等の総時数の確認(小)'!G4,'年間指導計画 (小)'!AZ5:BC5,0)),"")</f>
        <v/>
      </c>
      <c r="H45" s="41" t="str">
        <f>IFERROR(INDEX('年間指導計画 (小)'!AZ6:BC6,MATCH('各教科等の総時数の確認(小)'!H4,'年間指導計画 (小)'!AZ5:BC5,0)),"")</f>
        <v/>
      </c>
      <c r="I45" s="41" t="str">
        <f>IFERROR(INDEX('年間指導計画 (小)'!AZ6:BC6,MATCH('各教科等の総時数の確認(小)'!I4,'年間指導計画 (小)'!AZ5:BC5,0)),"")</f>
        <v/>
      </c>
      <c r="J45" s="41" t="str">
        <f>IFERROR(INDEX('年間指導計画 (小)'!AZ6:BC6,MATCH('各教科等の総時数の確認(小)'!J4,'年間指導計画 (小)'!AZ5:BC5,0)),"")</f>
        <v/>
      </c>
      <c r="K45" s="41" t="str">
        <f>IFERROR(INDEX('年間指導計画 (小)'!AZ6:BC6,MATCH('各教科等の総時数の確認(小)'!K4,'年間指導計画 (小)'!AZ5:BC5,0)),"")</f>
        <v/>
      </c>
      <c r="L45" s="42"/>
      <c r="M45" s="78" t="str">
        <f>IFERROR(INDEX('年間指導計画 (小)'!AZ6:BC6,MATCH('各教科等の総時数の確認(小)'!M4,'年間指導計画 (小)'!AZ5:BC5,0)),"")</f>
        <v/>
      </c>
      <c r="N45" s="41" t="str">
        <f>IFERROR(INDEX('年間指導計画 (小)'!AZ6:BC6,MATCH('各教科等の総時数の確認(小)'!N4,'年間指導計画 (小)'!AZ5:BC5,0)),"")</f>
        <v/>
      </c>
      <c r="O45" s="31">
        <f t="shared" si="0"/>
        <v>0</v>
      </c>
    </row>
    <row r="46" spans="2:15" x14ac:dyDescent="0.4">
      <c r="B46" s="80" t="str">
        <f>'年間指導計画 (小)'!AZ9&amp;""</f>
        <v/>
      </c>
      <c r="C46" s="40">
        <f>'年間指導計画 (小)'!AZ10</f>
        <v>0</v>
      </c>
      <c r="D46" s="41" t="str">
        <f>IFERROR(INDEX('年間指導計画 (小)'!AZ12:BC12,MATCH('各教科等の総時数の確認(小)'!D4,'年間指導計画 (小)'!AZ11:BC11,0)),"")</f>
        <v/>
      </c>
      <c r="E46" s="41" t="str">
        <f>IFERROR(INDEX('年間指導計画 (小)'!AZ12:BC12,MATCH('各教科等の総時数の確認(小)'!E4,'年間指導計画 (小)'!AZ11:BC11,0)),"")</f>
        <v/>
      </c>
      <c r="F46" s="41" t="str">
        <f>IFERROR(INDEX('年間指導計画 (小)'!AZ12:BC12,MATCH('各教科等の総時数の確認(小)'!F4,'年間指導計画 (小)'!AZ11:BC11,0)),"")</f>
        <v/>
      </c>
      <c r="G46" s="41" t="str">
        <f>IFERROR(INDEX('年間指導計画 (小)'!AZ12:BC12,MATCH('各教科等の総時数の確認(小)'!G4,'年間指導計画 (小)'!AZ11:BC11,0)),"")</f>
        <v/>
      </c>
      <c r="H46" s="41" t="str">
        <f>IFERROR(INDEX('年間指導計画 (小)'!AZ12:BC12,MATCH('各教科等の総時数の確認(小)'!H4,'年間指導計画 (小)'!AZ11:BC11,0)),"")</f>
        <v/>
      </c>
      <c r="I46" s="41" t="str">
        <f>IFERROR(INDEX('年間指導計画 (小)'!AZ12:BC12,MATCH('各教科等の総時数の確認(小)'!I4,'年間指導計画 (小)'!AZ11:BC11,0)),"")</f>
        <v/>
      </c>
      <c r="J46" s="41" t="str">
        <f>IFERROR(INDEX('年間指導計画 (小)'!AZ12:BC12,MATCH('各教科等の総時数の確認(小)'!J4,'年間指導計画 (小)'!AZ11:BC11,0)),"")</f>
        <v/>
      </c>
      <c r="K46" s="41" t="str">
        <f>IFERROR(INDEX('年間指導計画 (小)'!AZ12:BC12,MATCH('各教科等の総時数の確認(小)'!K4,'年間指導計画 (小)'!AZ11:BC11,0)),"")</f>
        <v/>
      </c>
      <c r="L46" s="42"/>
      <c r="M46" s="78" t="str">
        <f>IFERROR(INDEX('年間指導計画 (小)'!AZ12:BC12,MATCH('各教科等の総時数の確認(小)'!M4,'年間指導計画 (小)'!AZ11:BC11,0)),"")</f>
        <v/>
      </c>
      <c r="N46" s="41" t="str">
        <f>IFERROR(INDEX('年間指導計画 (小)'!AZ12:BC12,MATCH('各教科等の総時数の確認(小)'!N4,'年間指導計画 (小)'!AZ11:BC11,0)),"")</f>
        <v/>
      </c>
      <c r="O46" s="31">
        <f t="shared" si="0"/>
        <v>0</v>
      </c>
    </row>
    <row r="47" spans="2:15" x14ac:dyDescent="0.4">
      <c r="B47" s="80" t="str">
        <f>'年間指導計画 (小)'!AZ15&amp;""</f>
        <v/>
      </c>
      <c r="C47" s="40">
        <f>'年間指導計画 (小)'!AZ16</f>
        <v>0</v>
      </c>
      <c r="D47" s="41" t="str">
        <f>IFERROR(INDEX('年間指導計画 (小)'!AZ18:BC18,MATCH('各教科等の総時数の確認(小)'!D4,'年間指導計画 (小)'!AZ17:BC17,0)),"")</f>
        <v/>
      </c>
      <c r="E47" s="41" t="str">
        <f>IFERROR(INDEX('年間指導計画 (小)'!AZ18:BC18,MATCH('各教科等の総時数の確認(小)'!E4,'年間指導計画 (小)'!AZ17:BC17,0)),"")</f>
        <v/>
      </c>
      <c r="F47" s="41" t="str">
        <f>IFERROR(INDEX('年間指導計画 (小)'!AZ18:BC18,MATCH('各教科等の総時数の確認(小)'!F4,'年間指導計画 (小)'!AZ17:BC17,0)),"")</f>
        <v/>
      </c>
      <c r="G47" s="41" t="str">
        <f>IFERROR(INDEX('年間指導計画 (小)'!AZ18:BC18,MATCH('各教科等の総時数の確認(小)'!G4,'年間指導計画 (小)'!AZ17:BC17,0)),"")</f>
        <v/>
      </c>
      <c r="H47" s="41" t="str">
        <f>IFERROR(INDEX('年間指導計画 (小)'!AZ18:BC18,MATCH('各教科等の総時数の確認(小)'!H4,'年間指導計画 (小)'!AZ17:BC17,0)),"")</f>
        <v/>
      </c>
      <c r="I47" s="41" t="str">
        <f>IFERROR(INDEX('年間指導計画 (小)'!AZ18:BC18,MATCH('各教科等の総時数の確認(小)'!I4,'年間指導計画 (小)'!AZ17:BC17,0)),"")</f>
        <v/>
      </c>
      <c r="J47" s="41" t="str">
        <f>IFERROR(INDEX('年間指導計画 (小)'!AZ18:BC18,MATCH('各教科等の総時数の確認(小)'!J4,'年間指導計画 (小)'!AZ17:BC17,0)),"")</f>
        <v/>
      </c>
      <c r="K47" s="41" t="str">
        <f>IFERROR(INDEX('年間指導計画 (小)'!AZ18:BC18,MATCH('各教科等の総時数の確認(小)'!K4,'年間指導計画 (小)'!AZ17:BC17,0)),"")</f>
        <v/>
      </c>
      <c r="L47" s="42"/>
      <c r="M47" s="78" t="str">
        <f>IFERROR(INDEX('年間指導計画 (小)'!AZ18:BC18,MATCH('各教科等の総時数の確認(小)'!M4,'年間指導計画 (小)'!AZ17:BC17,0)),"")</f>
        <v/>
      </c>
      <c r="N47" s="41" t="str">
        <f>IFERROR(INDEX('年間指導計画 (小)'!AZ18:BC18,MATCH('各教科等の総時数の確認(小)'!N4,'年間指導計画 (小)'!AZ17:BC17,0)),"")</f>
        <v/>
      </c>
      <c r="O47" s="31">
        <f t="shared" si="0"/>
        <v>0</v>
      </c>
    </row>
    <row r="48" spans="2:15" x14ac:dyDescent="0.4">
      <c r="B48" s="80" t="str">
        <f>'年間指導計画 (小)'!AZ21&amp;""</f>
        <v/>
      </c>
      <c r="C48" s="40">
        <f>'年間指導計画 (小)'!AZ22</f>
        <v>0</v>
      </c>
      <c r="D48" s="41" t="str">
        <f>IFERROR(INDEX('年間指導計画 (小)'!AZ24:BC24,MATCH('各教科等の総時数の確認(小)'!D4,'年間指導計画 (小)'!AZ23:BC23,0)),"")</f>
        <v/>
      </c>
      <c r="E48" s="41" t="str">
        <f>IFERROR(INDEX('年間指導計画 (小)'!AZ24:BC24,MATCH('各教科等の総時数の確認(小)'!E4,'年間指導計画 (小)'!AZ23:BC23,0)),"")</f>
        <v/>
      </c>
      <c r="F48" s="41" t="str">
        <f>IFERROR(INDEX('年間指導計画 (小)'!AZ24:BC24,MATCH('各教科等の総時数の確認(小)'!F4,'年間指導計画 (小)'!AZ23:BC23,0)),"")</f>
        <v/>
      </c>
      <c r="G48" s="41" t="str">
        <f>IFERROR(INDEX('年間指導計画 (小)'!AZ24:BC24,MATCH('各教科等の総時数の確認(小)'!G4,'年間指導計画 (小)'!AZ23:BC23,0)),"")</f>
        <v/>
      </c>
      <c r="H48" s="41" t="str">
        <f>IFERROR(INDEX('年間指導計画 (小)'!AZ24:BC24,MATCH('各教科等の総時数の確認(小)'!H4,'年間指導計画 (小)'!AZ23:BC23,0)),"")</f>
        <v/>
      </c>
      <c r="I48" s="41" t="str">
        <f>IFERROR(INDEX('年間指導計画 (小)'!AZ24:BC24,MATCH('各教科等の総時数の確認(小)'!I4,'年間指導計画 (小)'!AZ23:BC23,0)),"")</f>
        <v/>
      </c>
      <c r="J48" s="41" t="str">
        <f>IFERROR(INDEX('年間指導計画 (小)'!AZ24:BC24,MATCH('各教科等の総時数の確認(小)'!J4,'年間指導計画 (小)'!AZ23:BC23,0)),"")</f>
        <v/>
      </c>
      <c r="K48" s="41" t="str">
        <f>IFERROR(INDEX('年間指導計画 (小)'!AZ24:BC24,MATCH('各教科等の総時数の確認(小)'!K4,'年間指導計画 (小)'!AZ23:BC23,0)),"")</f>
        <v/>
      </c>
      <c r="L48" s="42"/>
      <c r="M48" s="78" t="str">
        <f>IFERROR(INDEX('年間指導計画 (小)'!AZ24:BC24,MATCH('各教科等の総時数の確認(小)'!M4,'年間指導計画 (小)'!AZ23:BC23,0)),"")</f>
        <v/>
      </c>
      <c r="N48" s="41" t="str">
        <f>IFERROR(INDEX('年間指導計画 (小)'!AZ24:BC24,MATCH('各教科等の総時数の確認(小)'!N4,'年間指導計画 (小)'!AZ23:BC23,0)),"")</f>
        <v/>
      </c>
      <c r="O48" s="31">
        <f t="shared" si="0"/>
        <v>0</v>
      </c>
    </row>
    <row r="49" spans="2:15" x14ac:dyDescent="0.4">
      <c r="B49" s="80" t="str">
        <f>'年間指導計画 (小)'!AZ27&amp;""</f>
        <v/>
      </c>
      <c r="C49" s="40">
        <f>'年間指導計画 (小)'!AZ28</f>
        <v>0</v>
      </c>
      <c r="D49" s="41" t="str">
        <f>IFERROR(INDEX('年間指導計画 (小)'!AZ30:BC30,MATCH('各教科等の総時数の確認(小)'!D4,'年間指導計画 (小)'!AZ29:BC29,0)),"")</f>
        <v/>
      </c>
      <c r="E49" s="41" t="str">
        <f>IFERROR(INDEX('年間指導計画 (小)'!AZ30:BC30,MATCH('各教科等の総時数の確認(小)'!E4,'年間指導計画 (小)'!AZ29:BC29,0)),"")</f>
        <v/>
      </c>
      <c r="F49" s="41" t="str">
        <f>IFERROR(INDEX('年間指導計画 (小)'!AZ30:BC30,MATCH('各教科等の総時数の確認(小)'!F4,'年間指導計画 (小)'!AZ29:BC29,0)),"")</f>
        <v/>
      </c>
      <c r="G49" s="41" t="str">
        <f>IFERROR(INDEX('年間指導計画 (小)'!AZ30:BC30,MATCH('各教科等の総時数の確認(小)'!G4,'年間指導計画 (小)'!AZ29:BC29,0)),"")</f>
        <v/>
      </c>
      <c r="H49" s="41" t="str">
        <f>IFERROR(INDEX('年間指導計画 (小)'!AZ30:BC30,MATCH('各教科等の総時数の確認(小)'!H4,'年間指導計画 (小)'!AZ29:BC29,0)),"")</f>
        <v/>
      </c>
      <c r="I49" s="41" t="str">
        <f>IFERROR(INDEX('年間指導計画 (小)'!AZ30:BC30,MATCH('各教科等の総時数の確認(小)'!I4,'年間指導計画 (小)'!AZ29:BC29,0)),"")</f>
        <v/>
      </c>
      <c r="J49" s="41" t="str">
        <f>IFERROR(INDEX('年間指導計画 (小)'!AZ30:BC30,MATCH('各教科等の総時数の確認(小)'!J4,'年間指導計画 (小)'!AZ29:BC29,0)),"")</f>
        <v/>
      </c>
      <c r="K49" s="41" t="str">
        <f>IFERROR(INDEX('年間指導計画 (小)'!AZ30:BC30,MATCH('各教科等の総時数の確認(小)'!K4,'年間指導計画 (小)'!AZ29:BC29,0)),"")</f>
        <v/>
      </c>
      <c r="L49" s="42"/>
      <c r="M49" s="78" t="str">
        <f>IFERROR(INDEX('年間指導計画 (小)'!AZ30:BC30,MATCH('各教科等の総時数の確認(小)'!M4,'年間指導計画 (小)'!AZ29:BC29,0)),"")</f>
        <v/>
      </c>
      <c r="N49" s="41" t="str">
        <f>IFERROR(INDEX('年間指導計画 (小)'!AZ30:BC30,MATCH('各教科等の総時数の確認(小)'!N4,'年間指導計画 (小)'!AZ29:BC29,0)),"")</f>
        <v/>
      </c>
      <c r="O49" s="31">
        <f t="shared" si="0"/>
        <v>0</v>
      </c>
    </row>
    <row r="50" spans="2:15" x14ac:dyDescent="0.4">
      <c r="B50" s="80" t="str">
        <f>'年間指導計画 (小)'!BF3&amp;""</f>
        <v/>
      </c>
      <c r="C50" s="40">
        <f>'年間指導計画 (小)'!BF4</f>
        <v>0</v>
      </c>
      <c r="D50" s="41" t="str">
        <f>IFERROR(INDEX('年間指導計画 (小)'!BF6:BI6,MATCH('各教科等の総時数の確認(小)'!D4,'年間指導計画 (小)'!BF5:BI5,0)),"")</f>
        <v/>
      </c>
      <c r="E50" s="41" t="str">
        <f>IFERROR(INDEX('年間指導計画 (小)'!BF6:BI6,MATCH('各教科等の総時数の確認(小)'!E4,'年間指導計画 (小)'!BF5:BI5,0)),"")</f>
        <v/>
      </c>
      <c r="F50" s="41" t="str">
        <f>IFERROR(INDEX('年間指導計画 (小)'!BF6:BI6,MATCH('各教科等の総時数の確認(小)'!F4,'年間指導計画 (小)'!BF5:BI5,0)),"")</f>
        <v/>
      </c>
      <c r="G50" s="41" t="str">
        <f>IFERROR(INDEX('年間指導計画 (小)'!BF6:BI6,MATCH('各教科等の総時数の確認(小)'!G4,'年間指導計画 (小)'!BF5:BI5,0)),"")</f>
        <v/>
      </c>
      <c r="H50" s="41" t="str">
        <f>IFERROR(INDEX('年間指導計画 (小)'!BF6:BI6,MATCH('各教科等の総時数の確認(小)'!H4,'年間指導計画 (小)'!BF5:BI5,0)),"")</f>
        <v/>
      </c>
      <c r="I50" s="41" t="str">
        <f>IFERROR(INDEX('年間指導計画 (小)'!BF6:BI6,MATCH('各教科等の総時数の確認(小)'!I4,'年間指導計画 (小)'!BF5:BI5,0)),"")</f>
        <v/>
      </c>
      <c r="J50" s="41" t="str">
        <f>IFERROR(INDEX('年間指導計画 (小)'!BF6:BI6,MATCH('各教科等の総時数の確認(小)'!J4,'年間指導計画 (小)'!BF5:BI5,0)),"")</f>
        <v/>
      </c>
      <c r="K50" s="41" t="str">
        <f>IFERROR(INDEX('年間指導計画 (小)'!BF6:BI6,MATCH('各教科等の総時数の確認(小)'!K4,'年間指導計画 (小)'!BF5:BI5,0)),"")</f>
        <v/>
      </c>
      <c r="L50" s="42"/>
      <c r="M50" s="78" t="str">
        <f>IFERROR(INDEX('年間指導計画 (小)'!BF6:BI6,MATCH('各教科等の総時数の確認(小)'!M4,'年間指導計画 (小)'!BF5:BI5,0)),"")</f>
        <v/>
      </c>
      <c r="N50" s="41" t="str">
        <f>IFERROR(INDEX('年間指導計画 (小)'!BF6:BI6,MATCH('各教科等の総時数の確認(小)'!N4,'年間指導計画 (小)'!BF5:BI5,0)),"")</f>
        <v/>
      </c>
      <c r="O50" s="31">
        <f t="shared" si="0"/>
        <v>0</v>
      </c>
    </row>
    <row r="51" spans="2:15" x14ac:dyDescent="0.4">
      <c r="B51" s="80" t="str">
        <f>'年間指導計画 (小)'!BF9&amp;""</f>
        <v/>
      </c>
      <c r="C51" s="40">
        <f>'年間指導計画 (小)'!BF10</f>
        <v>0</v>
      </c>
      <c r="D51" s="41" t="str">
        <f>IFERROR(INDEX('年間指導計画 (小)'!BF12:BI12,MATCH('各教科等の総時数の確認(小)'!D4,'年間指導計画 (小)'!BF11:BI11,0)),"")</f>
        <v/>
      </c>
      <c r="E51" s="41" t="str">
        <f>IFERROR(INDEX('年間指導計画 (小)'!BF12:BI12,MATCH('各教科等の総時数の確認(小)'!E4,'年間指導計画 (小)'!BF11:BI11,0)),"")</f>
        <v/>
      </c>
      <c r="F51" s="41" t="str">
        <f>IFERROR(INDEX('年間指導計画 (小)'!BF12:BI12,MATCH('各教科等の総時数の確認(小)'!F4,'年間指導計画 (小)'!BF11:BI11,0)),"")</f>
        <v/>
      </c>
      <c r="G51" s="41" t="str">
        <f>IFERROR(INDEX('年間指導計画 (小)'!BF12:BI12,MATCH('各教科等の総時数の確認(小)'!G4,'年間指導計画 (小)'!BF11:BI11,0)),"")</f>
        <v/>
      </c>
      <c r="H51" s="41" t="str">
        <f>IFERROR(INDEX('年間指導計画 (小)'!BF12:BI12,MATCH('各教科等の総時数の確認(小)'!H4,'年間指導計画 (小)'!BF11:BI11,0)),"")</f>
        <v/>
      </c>
      <c r="I51" s="41" t="str">
        <f>IFERROR(INDEX('年間指導計画 (小)'!BF12:BI12,MATCH('各教科等の総時数の確認(小)'!I4,'年間指導計画 (小)'!BF11:BI11,0)),"")</f>
        <v/>
      </c>
      <c r="J51" s="41" t="str">
        <f>IFERROR(INDEX('年間指導計画 (小)'!BF12:BI12,MATCH('各教科等の総時数の確認(小)'!J4,'年間指導計画 (小)'!BF11:BI11,0)),"")</f>
        <v/>
      </c>
      <c r="K51" s="41" t="str">
        <f>IFERROR(INDEX('年間指導計画 (小)'!BF12:BI12,MATCH('各教科等の総時数の確認(小)'!K4,'年間指導計画 (小)'!BF11:BI11,0)),"")</f>
        <v/>
      </c>
      <c r="L51" s="42"/>
      <c r="M51" s="78" t="str">
        <f>IFERROR(INDEX('年間指導計画 (小)'!BF12:BI12,MATCH('各教科等の総時数の確認(小)'!M4,'年間指導計画 (小)'!BF11:BI11,0)),"")</f>
        <v/>
      </c>
      <c r="N51" s="41" t="str">
        <f>IFERROR(INDEX('年間指導計画 (小)'!BF12:BI12,MATCH('各教科等の総時数の確認(小)'!N4,'年間指導計画 (小)'!BF11:BI11,0)),"")</f>
        <v/>
      </c>
      <c r="O51" s="31">
        <f t="shared" si="0"/>
        <v>0</v>
      </c>
    </row>
    <row r="52" spans="2:15" x14ac:dyDescent="0.4">
      <c r="B52" s="80" t="str">
        <f>'年間指導計画 (小)'!BF15&amp;""</f>
        <v/>
      </c>
      <c r="C52" s="40">
        <f>'年間指導計画 (小)'!BF16</f>
        <v>0</v>
      </c>
      <c r="D52" s="41" t="str">
        <f>IFERROR(INDEX('年間指導計画 (小)'!BF18:BI18,MATCH('各教科等の総時数の確認(小)'!D4,'年間指導計画 (小)'!BF17:BI17,0)),"")</f>
        <v/>
      </c>
      <c r="E52" s="41" t="str">
        <f>IFERROR(INDEX('年間指導計画 (小)'!BF18:BI18,MATCH('各教科等の総時数の確認(小)'!E4,'年間指導計画 (小)'!BF17:BI17,0)),"")</f>
        <v/>
      </c>
      <c r="F52" s="41" t="str">
        <f>IFERROR(INDEX('年間指導計画 (小)'!BF18:BI18,MATCH('各教科等の総時数の確認(小)'!F4,'年間指導計画 (小)'!BF17:BI17,0)),"")</f>
        <v/>
      </c>
      <c r="G52" s="41" t="str">
        <f>IFERROR(INDEX('年間指導計画 (小)'!BF18:BI18,MATCH('各教科等の総時数の確認(小)'!G4,'年間指導計画 (小)'!BF17:BI17,0)),"")</f>
        <v/>
      </c>
      <c r="H52" s="41" t="str">
        <f>IFERROR(INDEX('年間指導計画 (小)'!BF18:BI18,MATCH('各教科等の総時数の確認(小)'!H4,'年間指導計画 (小)'!BF17:BI17,0)),"")</f>
        <v/>
      </c>
      <c r="I52" s="41" t="str">
        <f>IFERROR(INDEX('年間指導計画 (小)'!BF18:BI18,MATCH('各教科等の総時数の確認(小)'!I4,'年間指導計画 (小)'!BF17:BI17,0)),"")</f>
        <v/>
      </c>
      <c r="J52" s="41" t="str">
        <f>IFERROR(INDEX('年間指導計画 (小)'!BF18:BI18,MATCH('各教科等の総時数の確認(小)'!J4,'年間指導計画 (小)'!BF17:BI17,0)),"")</f>
        <v/>
      </c>
      <c r="K52" s="41" t="str">
        <f>IFERROR(INDEX('年間指導計画 (小)'!BF18:BI18,MATCH('各教科等の総時数の確認(小)'!K4,'年間指導計画 (小)'!BF17:BI17,0)),"")</f>
        <v/>
      </c>
      <c r="L52" s="42"/>
      <c r="M52" s="78" t="str">
        <f>IFERROR(INDEX('年間指導計画 (小)'!BF18:BI18,MATCH('各教科等の総時数の確認(小)'!M4,'年間指導計画 (小)'!BF17:BI17,0)),"")</f>
        <v/>
      </c>
      <c r="N52" s="41" t="str">
        <f>IFERROR(INDEX('年間指導計画 (小)'!BF18:BI18,MATCH('各教科等の総時数の確認(小)'!N4,'年間指導計画 (小)'!BF17:BI17,0)),"")</f>
        <v/>
      </c>
      <c r="O52" s="31">
        <f t="shared" si="0"/>
        <v>0</v>
      </c>
    </row>
    <row r="53" spans="2:15" x14ac:dyDescent="0.4">
      <c r="B53" s="80" t="str">
        <f>'年間指導計画 (小)'!BF21&amp;""</f>
        <v/>
      </c>
      <c r="C53" s="40">
        <f>'年間指導計画 (小)'!BF22</f>
        <v>0</v>
      </c>
      <c r="D53" s="41" t="str">
        <f>IFERROR(INDEX('年間指導計画 (小)'!BF24:BI24,MATCH('各教科等の総時数の確認(小)'!D4,'年間指導計画 (小)'!BF23:BI23,0)),"")</f>
        <v/>
      </c>
      <c r="E53" s="41" t="str">
        <f>IFERROR(INDEX('年間指導計画 (小)'!BF24:BI24,MATCH('各教科等の総時数の確認(小)'!E4,'年間指導計画 (小)'!BF23:BI23,0)),"")</f>
        <v/>
      </c>
      <c r="F53" s="41" t="str">
        <f>IFERROR(INDEX('年間指導計画 (小)'!BF24:BI24,MATCH('各教科等の総時数の確認(小)'!F4,'年間指導計画 (小)'!BF23:BI23,0)),"")</f>
        <v/>
      </c>
      <c r="G53" s="41" t="str">
        <f>IFERROR(INDEX('年間指導計画 (小)'!BF24:BI24,MATCH('各教科等の総時数の確認(小)'!G4,'年間指導計画 (小)'!BF23:BI23,0)),"")</f>
        <v/>
      </c>
      <c r="H53" s="41" t="str">
        <f>IFERROR(INDEX('年間指導計画 (小)'!BF24:BI24,MATCH('各教科等の総時数の確認(小)'!H4,'年間指導計画 (小)'!BF23:BI23,0)),"")</f>
        <v/>
      </c>
      <c r="I53" s="41" t="str">
        <f>IFERROR(INDEX('年間指導計画 (小)'!BF24:BI24,MATCH('各教科等の総時数の確認(小)'!I4,'年間指導計画 (小)'!BF23:BI23,0)),"")</f>
        <v/>
      </c>
      <c r="J53" s="41" t="str">
        <f>IFERROR(INDEX('年間指導計画 (小)'!BF24:BI24,MATCH('各教科等の総時数の確認(小)'!J4,'年間指導計画 (小)'!BF23:BI23,0)),"")</f>
        <v/>
      </c>
      <c r="K53" s="41" t="str">
        <f>IFERROR(INDEX('年間指導計画 (小)'!BF24:BI24,MATCH('各教科等の総時数の確認(小)'!K4,'年間指導計画 (小)'!BF23:BI23,0)),"")</f>
        <v/>
      </c>
      <c r="L53" s="42"/>
      <c r="M53" s="78" t="str">
        <f>IFERROR(INDEX('年間指導計画 (小)'!BF24:BI24,MATCH('各教科等の総時数の確認(小)'!M4,'年間指導計画 (小)'!BF23:BI23,0)),"")</f>
        <v/>
      </c>
      <c r="N53" s="41" t="str">
        <f>IFERROR(INDEX('年間指導計画 (小)'!BF24:BI24,MATCH('各教科等の総時数の確認(小)'!N4,'年間指導計画 (小)'!BF23:BI23,0)),"")</f>
        <v/>
      </c>
      <c r="O53" s="31">
        <f t="shared" si="0"/>
        <v>0</v>
      </c>
    </row>
    <row r="54" spans="2:15" x14ac:dyDescent="0.4">
      <c r="B54" s="80" t="str">
        <f>'年間指導計画 (小)'!BF27&amp;""</f>
        <v/>
      </c>
      <c r="C54" s="40">
        <f>'年間指導計画 (小)'!BF28</f>
        <v>0</v>
      </c>
      <c r="D54" s="41" t="str">
        <f>IFERROR(INDEX('年間指導計画 (小)'!BF30:BI30,MATCH('各教科等の総時数の確認(小)'!D4,'年間指導計画 (小)'!BF29:BI29,0)),"")</f>
        <v/>
      </c>
      <c r="E54" s="41" t="str">
        <f>IFERROR(INDEX('年間指導計画 (小)'!BF30:BI30,MATCH('各教科等の総時数の確認(小)'!E4,'年間指導計画 (小)'!BF29:BI29,0)),"")</f>
        <v/>
      </c>
      <c r="F54" s="41" t="str">
        <f>IFERROR(INDEX('年間指導計画 (小)'!BF30:BI30,MATCH('各教科等の総時数の確認(小)'!F4,'年間指導計画 (小)'!BF29:BI29,0)),"")</f>
        <v/>
      </c>
      <c r="G54" s="41" t="str">
        <f>IFERROR(INDEX('年間指導計画 (小)'!BF30:BI30,MATCH('各教科等の総時数の確認(小)'!G4,'年間指導計画 (小)'!BF29:BI29,0)),"")</f>
        <v/>
      </c>
      <c r="H54" s="41" t="str">
        <f>IFERROR(INDEX('年間指導計画 (小)'!BF30:BI30,MATCH('各教科等の総時数の確認(小)'!H4,'年間指導計画 (小)'!BF29:BI29,0)),"")</f>
        <v/>
      </c>
      <c r="I54" s="41" t="str">
        <f>IFERROR(INDEX('年間指導計画 (小)'!BF30:BI30,MATCH('各教科等の総時数の確認(小)'!I4,'年間指導計画 (小)'!BF29:BI29,0)),"")</f>
        <v/>
      </c>
      <c r="J54" s="41" t="str">
        <f>IFERROR(INDEX('年間指導計画 (小)'!BF30:BI30,MATCH('各教科等の総時数の確認(小)'!J4,'年間指導計画 (小)'!BF29:BI29,0)),"")</f>
        <v/>
      </c>
      <c r="K54" s="41" t="str">
        <f>IFERROR(INDEX('年間指導計画 (小)'!BF30:BI30,MATCH('各教科等の総時数の確認(小)'!K4,'年間指導計画 (小)'!BF29:BI29,0)),"")</f>
        <v/>
      </c>
      <c r="L54" s="42"/>
      <c r="M54" s="78" t="str">
        <f>IFERROR(INDEX('年間指導計画 (小)'!BF30:BI30,MATCH('各教科等の総時数の確認(小)'!M4,'年間指導計画 (小)'!BF29:BI29,0)),"")</f>
        <v/>
      </c>
      <c r="N54" s="41" t="str">
        <f>IFERROR(INDEX('年間指導計画 (小)'!BF30:BI30,MATCH('各教科等の総時数の確認(小)'!N4,'年間指導計画 (小)'!BF29:BI29,0)),"")</f>
        <v/>
      </c>
      <c r="O54" s="31">
        <f t="shared" si="0"/>
        <v>0</v>
      </c>
    </row>
    <row r="55" spans="2:15" x14ac:dyDescent="0.4">
      <c r="B55" s="80" t="str">
        <f>'年間指導計画 (小)'!BL3&amp;""</f>
        <v/>
      </c>
      <c r="C55" s="40">
        <f>'年間指導計画 (小)'!BL4</f>
        <v>0</v>
      </c>
      <c r="D55" s="41" t="str">
        <f>IFERROR(INDEX('年間指導計画 (小)'!BL6:BO6,MATCH('各教科等の総時数の確認(小)'!D4,'年間指導計画 (小)'!BL5:BO5,0)),"")</f>
        <v/>
      </c>
      <c r="E55" s="41" t="str">
        <f>IFERROR(INDEX('年間指導計画 (小)'!BL6:BO6,MATCH('各教科等の総時数の確認(小)'!E4,'年間指導計画 (小)'!BL5:BO5,0)),"")</f>
        <v/>
      </c>
      <c r="F55" s="41" t="str">
        <f>IFERROR(INDEX('年間指導計画 (小)'!BL6:BO6,MATCH('各教科等の総時数の確認(小)'!F4,'年間指導計画 (小)'!BL5:BO5,0)),"")</f>
        <v/>
      </c>
      <c r="G55" s="41" t="str">
        <f>IFERROR(INDEX('年間指導計画 (小)'!BL6:BO6,MATCH('各教科等の総時数の確認(小)'!G4,'年間指導計画 (小)'!BL5:BO5,0)),"")</f>
        <v/>
      </c>
      <c r="H55" s="41" t="str">
        <f>IFERROR(INDEX('年間指導計画 (小)'!BL6:BO6,MATCH('各教科等の総時数の確認(小)'!H4,'年間指導計画 (小)'!BL5:BO5,0)),"")</f>
        <v/>
      </c>
      <c r="I55" s="41" t="str">
        <f>IFERROR(INDEX('年間指導計画 (小)'!BL6:BO6,MATCH('各教科等の総時数の確認(小)'!I4,'年間指導計画 (小)'!BL5:BO5,0)),"")</f>
        <v/>
      </c>
      <c r="J55" s="41" t="str">
        <f>IFERROR(INDEX('年間指導計画 (小)'!BL6:BO6,MATCH('各教科等の総時数の確認(小)'!J4,'年間指導計画 (小)'!BL5:BO5,0)),"")</f>
        <v/>
      </c>
      <c r="K55" s="41" t="str">
        <f>IFERROR(INDEX('年間指導計画 (小)'!BL6:BO6,MATCH('各教科等の総時数の確認(小)'!K4,'年間指導計画 (小)'!BL5:BO5,0)),"")</f>
        <v/>
      </c>
      <c r="L55" s="42"/>
      <c r="M55" s="78" t="str">
        <f>IFERROR(INDEX('年間指導計画 (小)'!BL6:BO6,MATCH('各教科等の総時数の確認(小)'!M4,'年間指導計画 (小)'!BL5:BO5,0)),"")</f>
        <v/>
      </c>
      <c r="N55" s="41" t="str">
        <f>IFERROR(INDEX('年間指導計画 (小)'!BL6:BO6,MATCH('各教科等の総時数の確認(小)'!N6,'年間指導計画 (小)'!BL5:BO5,0)),"")</f>
        <v/>
      </c>
      <c r="O55" s="31">
        <f t="shared" si="0"/>
        <v>0</v>
      </c>
    </row>
    <row r="56" spans="2:15" x14ac:dyDescent="0.4">
      <c r="B56" s="80" t="str">
        <f>'年間指導計画 (小)'!BL9&amp;""</f>
        <v/>
      </c>
      <c r="C56" s="40">
        <f>'年間指導計画 (小)'!BL10</f>
        <v>0</v>
      </c>
      <c r="D56" s="41" t="str">
        <f>IFERROR(INDEX('年間指導計画 (小)'!BL12:BO12,MATCH('各教科等の総時数の確認(小)'!D4,'年間指導計画 (小)'!BL11:BO11,0)),"")</f>
        <v/>
      </c>
      <c r="E56" s="41" t="str">
        <f>IFERROR(INDEX('年間指導計画 (小)'!BL12:BO12,MATCH('各教科等の総時数の確認(小)'!E4,'年間指導計画 (小)'!BL11:BO11,0)),"")</f>
        <v/>
      </c>
      <c r="F56" s="41" t="str">
        <f>IFERROR(INDEX('年間指導計画 (小)'!BL12:BO12,MATCH('各教科等の総時数の確認(小)'!F4,'年間指導計画 (小)'!BL11:BO11,0)),"")</f>
        <v/>
      </c>
      <c r="G56" s="41" t="str">
        <f>IFERROR(INDEX('年間指導計画 (小)'!BL12:BO12,MATCH('各教科等の総時数の確認(小)'!G4,'年間指導計画 (小)'!BL11:BO11,0)),"")</f>
        <v/>
      </c>
      <c r="H56" s="41" t="str">
        <f>IFERROR(INDEX('年間指導計画 (小)'!BL12:BO12,MATCH('各教科等の総時数の確認(小)'!H4,'年間指導計画 (小)'!BL11:BO11,0)),"")</f>
        <v/>
      </c>
      <c r="I56" s="41" t="str">
        <f>IFERROR(INDEX('年間指導計画 (小)'!BL12:BO12,MATCH('各教科等の総時数の確認(小)'!I4,'年間指導計画 (小)'!BL11:BO11,0)),"")</f>
        <v/>
      </c>
      <c r="J56" s="41" t="str">
        <f>IFERROR(INDEX('年間指導計画 (小)'!BL12:BO12,MATCH('各教科等の総時数の確認(小)'!J4,'年間指導計画 (小)'!BL11:BO11,0)),"")</f>
        <v/>
      </c>
      <c r="K56" s="41" t="str">
        <f>IFERROR(INDEX('年間指導計画 (小)'!BL12:BO12,MATCH('各教科等の総時数の確認(小)'!K4,'年間指導計画 (小)'!BL11:BO11,0)),"")</f>
        <v/>
      </c>
      <c r="L56" s="42"/>
      <c r="M56" s="78" t="str">
        <f>IFERROR(INDEX('年間指導計画 (小)'!BL12:BO12,MATCH('各教科等の総時数の確認(小)'!M4,'年間指導計画 (小)'!BL11:BO11,0)),"")</f>
        <v/>
      </c>
      <c r="N56" s="41" t="str">
        <f>IFERROR(INDEX('年間指導計画 (小)'!BL12:BO12,MATCH('各教科等の総時数の確認(小)'!N4,'年間指導計画 (小)'!BL11:BO11,0)),"")</f>
        <v/>
      </c>
      <c r="O56" s="31">
        <f t="shared" si="0"/>
        <v>0</v>
      </c>
    </row>
    <row r="57" spans="2:15" x14ac:dyDescent="0.4">
      <c r="B57" s="80" t="str">
        <f>'年間指導計画 (小)'!BL15&amp;""</f>
        <v/>
      </c>
      <c r="C57" s="40">
        <f>'年間指導計画 (小)'!BL16</f>
        <v>0</v>
      </c>
      <c r="D57" s="41" t="str">
        <f>IFERROR(INDEX('年間指導計画 (小)'!BL18:BO18,MATCH('各教科等の総時数の確認(小)'!D4,'年間指導計画 (小)'!BL17:BO17,0)),"")</f>
        <v/>
      </c>
      <c r="E57" s="41" t="str">
        <f>IFERROR(INDEX('年間指導計画 (小)'!BL18:BO18,MATCH('各教科等の総時数の確認(小)'!E4,'年間指導計画 (小)'!BL17:BO17,0)),"")</f>
        <v/>
      </c>
      <c r="F57" s="41" t="str">
        <f>IFERROR(INDEX('年間指導計画 (小)'!BL18:BO18,MATCH('各教科等の総時数の確認(小)'!F4,'年間指導計画 (小)'!BL17:BO17,0)),"")</f>
        <v/>
      </c>
      <c r="G57" s="41" t="str">
        <f>IFERROR(INDEX('年間指導計画 (小)'!BL18:BO18,MATCH('各教科等の総時数の確認(小)'!G4,'年間指導計画 (小)'!BL17:BO17,0)),"")</f>
        <v/>
      </c>
      <c r="H57" s="41" t="str">
        <f>IFERROR(INDEX('年間指導計画 (小)'!BL18:BO18,MATCH('各教科等の総時数の確認(小)'!H4,'年間指導計画 (小)'!BL17:BO17,0)),"")</f>
        <v/>
      </c>
      <c r="I57" s="41" t="str">
        <f>IFERROR(INDEX('年間指導計画 (小)'!BL18:BO18,MATCH('各教科等の総時数の確認(小)'!I4,'年間指導計画 (小)'!BL17:BO17,0)),"")</f>
        <v/>
      </c>
      <c r="J57" s="41" t="str">
        <f>IFERROR(INDEX('年間指導計画 (小)'!BL18:BO18,MATCH('各教科等の総時数の確認(小)'!J4,'年間指導計画 (小)'!BL17:BO17,0)),"")</f>
        <v/>
      </c>
      <c r="K57" s="41" t="str">
        <f>IFERROR(INDEX('年間指導計画 (小)'!BL18:BO18,MATCH('各教科等の総時数の確認(小)'!K4,'年間指導計画 (小)'!BL17:BO17,0)),"")</f>
        <v/>
      </c>
      <c r="L57" s="42"/>
      <c r="M57" s="78" t="str">
        <f>IFERROR(INDEX('年間指導計画 (小)'!BL18:BO18,MATCH('各教科等の総時数の確認(小)'!M4,'年間指導計画 (小)'!BL17:BO17,0)),"")</f>
        <v/>
      </c>
      <c r="N57" s="41" t="str">
        <f>IFERROR(INDEX('年間指導計画 (小)'!BL18:BO18,MATCH('各教科等の総時数の確認(小)'!N4,'年間指導計画 (小)'!BL17:BO17,0)),"")</f>
        <v/>
      </c>
      <c r="O57" s="31">
        <f t="shared" si="0"/>
        <v>0</v>
      </c>
    </row>
    <row r="58" spans="2:15" x14ac:dyDescent="0.4">
      <c r="B58" s="80" t="str">
        <f>'年間指導計画 (小)'!BL21&amp;""</f>
        <v/>
      </c>
      <c r="C58" s="40">
        <f>'年間指導計画 (小)'!BL22</f>
        <v>0</v>
      </c>
      <c r="D58" s="41" t="str">
        <f>IFERROR(INDEX('年間指導計画 (小)'!BL24:BO24,MATCH('各教科等の総時数の確認(小)'!D4,'年間指導計画 (小)'!BL23:BO23,0)),"")</f>
        <v/>
      </c>
      <c r="E58" s="41" t="str">
        <f>IFERROR(INDEX('年間指導計画 (小)'!BL24:BO24,MATCH('各教科等の総時数の確認(小)'!E4,'年間指導計画 (小)'!BL23:BO23,0)),"")</f>
        <v/>
      </c>
      <c r="F58" s="41" t="str">
        <f>IFERROR(INDEX('年間指導計画 (小)'!BL24:BO24,MATCH('各教科等の総時数の確認(小)'!F4,'年間指導計画 (小)'!BL23:BO23,0)),"")</f>
        <v/>
      </c>
      <c r="G58" s="41" t="str">
        <f>IFERROR(INDEX('年間指導計画 (小)'!BL24:BO24,MATCH('各教科等の総時数の確認(小)'!G4,'年間指導計画 (小)'!BL23:BO23,0)),"")</f>
        <v/>
      </c>
      <c r="H58" s="41" t="str">
        <f>IFERROR(INDEX('年間指導計画 (小)'!BL24:BO24,MATCH('各教科等の総時数の確認(小)'!H4,'年間指導計画 (小)'!BL23:BO23,0)),"")</f>
        <v/>
      </c>
      <c r="I58" s="41" t="str">
        <f>IFERROR(INDEX('年間指導計画 (小)'!BL24:BO24,MATCH('各教科等の総時数の確認(小)'!I4,'年間指導計画 (小)'!BL23:BO23,0)),"")</f>
        <v/>
      </c>
      <c r="J58" s="41" t="str">
        <f>IFERROR(INDEX('年間指導計画 (小)'!BL24:BO24,MATCH('各教科等の総時数の確認(小)'!J4,'年間指導計画 (小)'!BL23:BO23,0)),"")</f>
        <v/>
      </c>
      <c r="K58" s="41" t="str">
        <f>IFERROR(INDEX('年間指導計画 (小)'!BL24:BO24,MATCH('各教科等の総時数の確認(小)'!K4,'年間指導計画 (小)'!BL23:BO23,0)),"")</f>
        <v/>
      </c>
      <c r="L58" s="42"/>
      <c r="M58" s="78" t="str">
        <f>IFERROR(INDEX('年間指導計画 (小)'!BL24:BO24,MATCH('各教科等の総時数の確認(小)'!M4,'年間指導計画 (小)'!BL23:BO23,0)),"")</f>
        <v/>
      </c>
      <c r="N58" s="41" t="str">
        <f>IFERROR(INDEX('年間指導計画 (小)'!BL24:BO24,MATCH('各教科等の総時数の確認(小)'!N4,'年間指導計画 (小)'!BL23:BO23,0)),"")</f>
        <v/>
      </c>
      <c r="O58" s="31">
        <f t="shared" si="0"/>
        <v>0</v>
      </c>
    </row>
    <row r="59" spans="2:15" x14ac:dyDescent="0.4">
      <c r="B59" s="80" t="str">
        <f>'年間指導計画 (小)'!BL23&amp;""</f>
        <v/>
      </c>
      <c r="C59" s="40">
        <f>'年間指導計画 (小)'!BL28</f>
        <v>0</v>
      </c>
      <c r="D59" s="41" t="str">
        <f>IFERROR(INDEX('年間指導計画 (小)'!BL30:BO30,MATCH('各教科等の総時数の確認(小)'!D4,'年間指導計画 (小)'!BL29:BO29,0)),"")</f>
        <v/>
      </c>
      <c r="E59" s="41" t="str">
        <f>IFERROR(INDEX('年間指導計画 (小)'!BL30:BO30,MATCH('各教科等の総時数の確認(小)'!E4,'年間指導計画 (小)'!BL29:BO29,0)),"")</f>
        <v/>
      </c>
      <c r="F59" s="41" t="str">
        <f>IFERROR(INDEX('年間指導計画 (小)'!BL30:BO30,MATCH('各教科等の総時数の確認(小)'!F4,'年間指導計画 (小)'!BL29:BO29,0)),"")</f>
        <v/>
      </c>
      <c r="G59" s="41" t="str">
        <f>IFERROR(INDEX('年間指導計画 (小)'!BL30:BO30,MATCH('各教科等の総時数の確認(小)'!G4,'年間指導計画 (小)'!BL29:BO29,0)),"")</f>
        <v/>
      </c>
      <c r="H59" s="41" t="str">
        <f>IFERROR(INDEX('年間指導計画 (小)'!BL30:BO30,MATCH('各教科等の総時数の確認(小)'!H4,'年間指導計画 (小)'!BL29:BO29,0)),"")</f>
        <v/>
      </c>
      <c r="I59" s="41" t="str">
        <f>IFERROR(INDEX('年間指導計画 (小)'!BL30:BO30,MATCH('各教科等の総時数の確認(小)'!I4,'年間指導計画 (小)'!BL29:BO29,0)),"")</f>
        <v/>
      </c>
      <c r="J59" s="41" t="str">
        <f>IFERROR(INDEX('年間指導計画 (小)'!BL30:BO30,MATCH('各教科等の総時数の確認(小)'!J4,'年間指導計画 (小)'!BL29:BO29,0)),"")</f>
        <v/>
      </c>
      <c r="K59" s="41" t="str">
        <f>IFERROR(INDEX('年間指導計画 (小)'!BL30:BO30,MATCH('各教科等の総時数の確認(小)'!K4,'年間指導計画 (小)'!BL29:BO29,0)),"")</f>
        <v/>
      </c>
      <c r="L59" s="42"/>
      <c r="M59" s="78" t="str">
        <f>IFERROR(INDEX('年間指導計画 (小)'!BL30:BO30,MATCH('各教科等の総時数の確認(小)'!M4,'年間指導計画 (小)'!BL29:BO29,0)),"")</f>
        <v/>
      </c>
      <c r="N59" s="41" t="str">
        <f>IFERROR(INDEX('年間指導計画 (小)'!BL30:BO30,MATCH('各教科等の総時数の確認(小)'!N4,'年間指導計画 (小)'!BL29:BO29,0)),"")</f>
        <v/>
      </c>
      <c r="O59" s="31">
        <f>SUM(D59:N59)</f>
        <v>0</v>
      </c>
    </row>
    <row r="60" spans="2:15" x14ac:dyDescent="0.4">
      <c r="B60" s="41" t="s">
        <v>72</v>
      </c>
      <c r="C60" s="41">
        <f>SUM(C5:C59)</f>
        <v>0</v>
      </c>
      <c r="D60" s="41">
        <f t="shared" ref="D60:N60" si="1">SUM(D5:D59)</f>
        <v>0</v>
      </c>
      <c r="E60" s="41">
        <f t="shared" si="1"/>
        <v>0</v>
      </c>
      <c r="F60" s="41">
        <f t="shared" si="1"/>
        <v>0</v>
      </c>
      <c r="G60" s="41">
        <f t="shared" si="1"/>
        <v>0</v>
      </c>
      <c r="H60" s="41">
        <f t="shared" si="1"/>
        <v>0</v>
      </c>
      <c r="I60" s="41">
        <f t="shared" si="1"/>
        <v>0</v>
      </c>
      <c r="J60" s="41">
        <f t="shared" si="1"/>
        <v>0</v>
      </c>
      <c r="K60" s="41">
        <f>SUM(K5:K59)</f>
        <v>0</v>
      </c>
      <c r="L60" s="42"/>
      <c r="M60" s="41">
        <f t="shared" si="1"/>
        <v>0</v>
      </c>
      <c r="N60" s="41">
        <f t="shared" si="1"/>
        <v>0</v>
      </c>
      <c r="O60" s="31">
        <f t="shared" si="0"/>
        <v>0</v>
      </c>
    </row>
    <row r="61" spans="2:15" ht="15" customHeight="1" x14ac:dyDescent="0.4"/>
    <row r="62" spans="2:15" ht="15.75" customHeight="1" x14ac:dyDescent="0.4">
      <c r="B62" s="145" t="s">
        <v>131</v>
      </c>
      <c r="C62" s="39" t="s">
        <v>102</v>
      </c>
      <c r="D62" s="146">
        <f>IF(C63="小学校",'合わせた教科と時数の確認（小学校）'!E40,IF(C63="小学部１年",'合わせた教科と時数の確認（特別支援学校）'!C9,IF(C63="小学部２～６年",'合わせた教科と時数の確認（特別支援学校）'!C18,"")))</f>
        <v>0</v>
      </c>
      <c r="E62" s="146">
        <f>IF(C63="小学校",'合わせた教科と時数の確認（小学校）'!F40,IF(C63="小学部１年",'合わせた教科と時数の確認（特別支援学校）'!D9,IF(C63="小学部２～６年",'合わせた教科と時数の確認（特別支援学校）'!D18,"")))</f>
        <v>0</v>
      </c>
      <c r="F62" s="146">
        <f>IF(C63="小学校",'合わせた教科と時数の確認（小学校）'!G40,IF(C63="小学部１年",'合わせた教科と時数の確認（特別支援学校）'!E9,IF(C63="小学部２～６年",'合わせた教科と時数の確認（特別支援学校）'!E18,"")))</f>
        <v>0</v>
      </c>
      <c r="G62" s="146">
        <f>IF(C63="小学校",'合わせた教科と時数の確認（小学校）'!H40,IF(C63="小学部１年",'合わせた教科と時数の確認（特別支援学校）'!F9,IF(C63="小学部２～６年",'合わせた教科と時数の確認（特別支援学校）'!F18,"")))</f>
        <v>0</v>
      </c>
      <c r="H62" s="146">
        <f>IF(C63="小学校",'合わせた教科と時数の確認（小学校）'!I40,IF(C63="小学部１年",'合わせた教科と時数の確認（特別支援学校）'!G9,IF(C63="小学部２～６年",'合わせた教科と時数の確認（特別支援学校）'!G18,"")))</f>
        <v>0</v>
      </c>
      <c r="I62" s="146">
        <f>IF(C63="小学校",'合わせた教科と時数の確認（小学校）'!J40,IF(C63="小学部１年",'合わせた教科と時数の確認（特別支援学校）'!H9,IF(C63="小学部２～６年",'合わせた教科と時数の確認（特別支援学校）'!H18,"")))</f>
        <v>0</v>
      </c>
      <c r="J62" s="146">
        <f>IF(C63="小学校",'合わせた教科と時数の確認（小学校）'!K40,IF(C63="小学部１年",'合わせた教科と時数の確認（特別支援学校）'!I9,IF(C63="小学部２～６年",'合わせた教科と時数の確認（特別支援学校）'!I18,"")))</f>
        <v>0</v>
      </c>
      <c r="K62" s="146">
        <f>IF(C63="小学校",'合わせた教科と時数の確認（小学校）'!L40,IF(C63="小学部１年",'合わせた教科と時数の確認（特別支援学校）'!J9,IF(C63="小学部２～６年",'合わせた教科と時数の確認（特別支援学校）'!J18,"")))</f>
        <v>0</v>
      </c>
      <c r="L62" s="154"/>
      <c r="M62" s="146">
        <f>IF(C63="小学校",'合わせた教科と時数の確認（小学校）'!N40,IF(C63="小学部１年",'合わせた教科と時数の確認（特別支援学校）'!L9,IF(C63="小学部２～６年",'合わせた教科と時数の確認（特別支援学校）'!L18,"")))</f>
        <v>0</v>
      </c>
      <c r="N62" s="146">
        <f>IF(C63="小学校",'合わせた教科と時数の確認（小学校）'!O40,IF(C63="小学部１年",'合わせた教科と時数の確認（特別支援学校）'!M9,IF(C63="小学部２～６年",'合わせた教科と時数の確認（特別支援学校）'!M18,"")))</f>
        <v>0</v>
      </c>
    </row>
    <row r="63" spans="2:15" x14ac:dyDescent="0.4">
      <c r="B63" s="145"/>
      <c r="C63" s="43" t="s">
        <v>105</v>
      </c>
      <c r="D63" s="147"/>
      <c r="E63" s="147"/>
      <c r="F63" s="147"/>
      <c r="G63" s="147"/>
      <c r="H63" s="147"/>
      <c r="I63" s="147"/>
      <c r="J63" s="147"/>
      <c r="K63" s="147"/>
      <c r="L63" s="155"/>
      <c r="M63" s="147"/>
      <c r="N63" s="147"/>
    </row>
  </sheetData>
  <sheetProtection algorithmName="SHA-512" hashValue="wMes9l1wmKquoN++J9P4ObB84YuMNwaU/9vC5zQkmo0CSzYufkCPlMI/7pgE7miT84HOooYUDZEDbiZV7OMCRw==" saltValue="MV9jgfZcnOWcgv1xHSd6HA==" spinCount="100000" sheet="1" formatRows="0"/>
  <mergeCells count="25">
    <mergeCell ref="O2:O3"/>
    <mergeCell ref="L62:L63"/>
    <mergeCell ref="M62:M63"/>
    <mergeCell ref="N62:N63"/>
    <mergeCell ref="G62:G63"/>
    <mergeCell ref="H62:H63"/>
    <mergeCell ref="I62:I63"/>
    <mergeCell ref="J62:J63"/>
    <mergeCell ref="K62:K63"/>
    <mergeCell ref="I2:I3"/>
    <mergeCell ref="J2:J3"/>
    <mergeCell ref="L2:L3"/>
    <mergeCell ref="K2:K3"/>
    <mergeCell ref="M2:M3"/>
    <mergeCell ref="N2:N3"/>
    <mergeCell ref="B62:B63"/>
    <mergeCell ref="D62:D63"/>
    <mergeCell ref="E62:E63"/>
    <mergeCell ref="F62:F63"/>
    <mergeCell ref="H2:H3"/>
    <mergeCell ref="B2:C2"/>
    <mergeCell ref="D2:D3"/>
    <mergeCell ref="E2:E3"/>
    <mergeCell ref="F2:F3"/>
    <mergeCell ref="G2:G3"/>
  </mergeCells>
  <phoneticPr fontId="1"/>
  <dataValidations count="1">
    <dataValidation type="list" allowBlank="1" showInputMessage="1" showErrorMessage="1" sqref="C63" xr:uid="{00000000-0002-0000-0600-000000000000}">
      <formula1>"小学校,小学部１年,小学部２～６年"</formula1>
    </dataValidation>
  </dataValidations>
  <pageMargins left="0.7" right="0.7" top="0.75" bottom="0.75" header="0.3" footer="0.3"/>
  <pageSetup paperSize="9" scale="5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/>
    <pageSetUpPr fitToPage="1"/>
  </sheetPr>
  <dimension ref="B1:BP32"/>
  <sheetViews>
    <sheetView view="pageBreakPreview" zoomScale="55" zoomScaleNormal="55" zoomScaleSheetLayoutView="55" workbookViewId="0">
      <pane xSplit="2" ySplit="2" topLeftCell="C3" activePane="bottomRight" state="frozen"/>
      <selection activeCell="D9" sqref="D9"/>
      <selection pane="topRight" activeCell="D9" sqref="D9"/>
      <selection pane="bottomLeft" activeCell="D9" sqref="D9"/>
      <selection pane="bottomRight" activeCell="D9" sqref="D9:G9"/>
    </sheetView>
  </sheetViews>
  <sheetFormatPr defaultColWidth="3.625" defaultRowHeight="21" customHeight="1" x14ac:dyDescent="0.4"/>
  <cols>
    <col min="1" max="1" width="35.625" style="9" customWidth="1"/>
    <col min="2" max="2" width="6.75" style="9" customWidth="1"/>
    <col min="3" max="3" width="0.5" style="9" customWidth="1"/>
    <col min="4" max="7" width="3.625" style="9"/>
    <col min="8" max="8" width="0.625" style="9" customWidth="1"/>
    <col min="9" max="9" width="0.5" style="9" customWidth="1"/>
    <col min="10" max="13" width="3.625" style="9"/>
    <col min="14" max="15" width="0.5" style="9" customWidth="1"/>
    <col min="16" max="19" width="3.625" style="9"/>
    <col min="20" max="21" width="0.5" style="9" customWidth="1"/>
    <col min="22" max="25" width="3.625" style="9"/>
    <col min="26" max="27" width="0.5" style="9" customWidth="1"/>
    <col min="28" max="31" width="3.625" style="9"/>
    <col min="32" max="33" width="0.5" style="9" customWidth="1"/>
    <col min="34" max="37" width="3.625" style="9"/>
    <col min="38" max="39" width="0.5" style="9" customWidth="1"/>
    <col min="40" max="43" width="3.625" style="9"/>
    <col min="44" max="45" width="0.5" style="9" customWidth="1"/>
    <col min="46" max="49" width="3.625" style="9"/>
    <col min="50" max="51" width="0.5" style="9" customWidth="1"/>
    <col min="52" max="55" width="3.625" style="9"/>
    <col min="56" max="57" width="0.5" style="9" customWidth="1"/>
    <col min="58" max="61" width="3.625" style="9"/>
    <col min="62" max="63" width="0.5" style="9" customWidth="1"/>
    <col min="64" max="67" width="3.625" style="9"/>
    <col min="68" max="68" width="0.5" style="9" customWidth="1"/>
    <col min="69" max="16384" width="3.625" style="9"/>
  </cols>
  <sheetData>
    <row r="1" spans="2:68" ht="76.5" customHeight="1" x14ac:dyDescent="0.4"/>
    <row r="2" spans="2:68" ht="21" customHeight="1" x14ac:dyDescent="0.4">
      <c r="C2" s="22"/>
      <c r="D2" s="142" t="s">
        <v>31</v>
      </c>
      <c r="E2" s="142"/>
      <c r="F2" s="142"/>
      <c r="G2" s="142"/>
      <c r="H2" s="14"/>
      <c r="I2" s="13"/>
      <c r="J2" s="142" t="s">
        <v>38</v>
      </c>
      <c r="K2" s="142"/>
      <c r="L2" s="142"/>
      <c r="M2" s="142"/>
      <c r="N2" s="13"/>
      <c r="O2" s="22"/>
      <c r="P2" s="142" t="s">
        <v>40</v>
      </c>
      <c r="Q2" s="142"/>
      <c r="R2" s="142"/>
      <c r="S2" s="142"/>
      <c r="T2" s="23"/>
      <c r="U2" s="13"/>
      <c r="V2" s="142" t="s">
        <v>42</v>
      </c>
      <c r="W2" s="142"/>
      <c r="X2" s="142"/>
      <c r="Y2" s="142"/>
      <c r="Z2" s="13"/>
      <c r="AA2" s="22"/>
      <c r="AB2" s="142" t="s">
        <v>44</v>
      </c>
      <c r="AC2" s="142"/>
      <c r="AD2" s="142"/>
      <c r="AE2" s="142"/>
      <c r="AF2" s="23"/>
      <c r="AG2" s="13"/>
      <c r="AH2" s="142" t="s">
        <v>45</v>
      </c>
      <c r="AI2" s="142"/>
      <c r="AJ2" s="142"/>
      <c r="AK2" s="142"/>
      <c r="AL2" s="13"/>
      <c r="AM2" s="22"/>
      <c r="AN2" s="142" t="s">
        <v>46</v>
      </c>
      <c r="AO2" s="142"/>
      <c r="AP2" s="142"/>
      <c r="AQ2" s="142"/>
      <c r="AR2" s="23"/>
      <c r="AS2" s="13"/>
      <c r="AT2" s="142" t="s">
        <v>47</v>
      </c>
      <c r="AU2" s="142"/>
      <c r="AV2" s="142"/>
      <c r="AW2" s="142"/>
      <c r="AX2" s="13"/>
      <c r="AY2" s="22"/>
      <c r="AZ2" s="142" t="s">
        <v>49</v>
      </c>
      <c r="BA2" s="142"/>
      <c r="BB2" s="142"/>
      <c r="BC2" s="142"/>
      <c r="BD2" s="23"/>
      <c r="BE2" s="13"/>
      <c r="BF2" s="142" t="s">
        <v>51</v>
      </c>
      <c r="BG2" s="142"/>
      <c r="BH2" s="142"/>
      <c r="BI2" s="142"/>
      <c r="BJ2" s="13"/>
      <c r="BK2" s="22"/>
      <c r="BL2" s="142" t="s">
        <v>53</v>
      </c>
      <c r="BM2" s="142"/>
      <c r="BN2" s="142"/>
      <c r="BO2" s="142"/>
      <c r="BP2" s="23"/>
    </row>
    <row r="3" spans="2:68" ht="21" customHeight="1" x14ac:dyDescent="0.4">
      <c r="B3" s="10" t="s">
        <v>32</v>
      </c>
      <c r="C3" s="26"/>
      <c r="D3" s="156"/>
      <c r="E3" s="156"/>
      <c r="F3" s="156"/>
      <c r="G3" s="156"/>
      <c r="H3" s="35"/>
      <c r="I3" s="36"/>
      <c r="J3" s="156"/>
      <c r="K3" s="156"/>
      <c r="L3" s="156"/>
      <c r="M3" s="156"/>
      <c r="N3" s="36"/>
      <c r="O3" s="37"/>
      <c r="P3" s="156"/>
      <c r="Q3" s="156"/>
      <c r="R3" s="156"/>
      <c r="S3" s="156"/>
      <c r="T3" s="38"/>
      <c r="U3" s="36"/>
      <c r="V3" s="156"/>
      <c r="W3" s="156"/>
      <c r="X3" s="156"/>
      <c r="Y3" s="156"/>
      <c r="Z3" s="36"/>
      <c r="AA3" s="37"/>
      <c r="AB3" s="156"/>
      <c r="AC3" s="156"/>
      <c r="AD3" s="156"/>
      <c r="AE3" s="156"/>
      <c r="AF3" s="38"/>
      <c r="AG3" s="36"/>
      <c r="AH3" s="156"/>
      <c r="AI3" s="156"/>
      <c r="AJ3" s="156"/>
      <c r="AK3" s="156"/>
      <c r="AL3" s="36"/>
      <c r="AM3" s="37"/>
      <c r="AN3" s="156"/>
      <c r="AO3" s="156"/>
      <c r="AP3" s="156"/>
      <c r="AQ3" s="156"/>
      <c r="AR3" s="38"/>
      <c r="AS3" s="36"/>
      <c r="AT3" s="157"/>
      <c r="AU3" s="157"/>
      <c r="AV3" s="157"/>
      <c r="AW3" s="157"/>
      <c r="AX3" s="36"/>
      <c r="AY3" s="37"/>
      <c r="AZ3" s="156"/>
      <c r="BA3" s="156"/>
      <c r="BB3" s="156"/>
      <c r="BC3" s="156"/>
      <c r="BD3" s="38"/>
      <c r="BE3" s="36"/>
      <c r="BF3" s="156"/>
      <c r="BG3" s="156"/>
      <c r="BH3" s="156"/>
      <c r="BI3" s="156"/>
      <c r="BJ3" s="36"/>
      <c r="BK3" s="37"/>
      <c r="BL3" s="156"/>
      <c r="BM3" s="156"/>
      <c r="BN3" s="156"/>
      <c r="BO3" s="156"/>
      <c r="BP3" s="18"/>
    </row>
    <row r="4" spans="2:68" ht="21" customHeight="1" x14ac:dyDescent="0.4">
      <c r="B4" s="10" t="s">
        <v>35</v>
      </c>
      <c r="C4" s="26"/>
      <c r="D4" s="158"/>
      <c r="E4" s="158"/>
      <c r="F4" s="158"/>
      <c r="G4" s="158"/>
      <c r="H4" s="15"/>
      <c r="J4" s="158"/>
      <c r="K4" s="158"/>
      <c r="L4" s="158"/>
      <c r="M4" s="158"/>
      <c r="O4" s="17"/>
      <c r="P4" s="158"/>
      <c r="Q4" s="158"/>
      <c r="R4" s="158"/>
      <c r="S4" s="158"/>
      <c r="T4" s="18"/>
      <c r="V4" s="158"/>
      <c r="W4" s="158"/>
      <c r="X4" s="158"/>
      <c r="Y4" s="158"/>
      <c r="AA4" s="17"/>
      <c r="AB4" s="158"/>
      <c r="AC4" s="158"/>
      <c r="AD4" s="158"/>
      <c r="AE4" s="158"/>
      <c r="AF4" s="18"/>
      <c r="AH4" s="158"/>
      <c r="AI4" s="158"/>
      <c r="AJ4" s="158"/>
      <c r="AK4" s="158"/>
      <c r="AM4" s="17"/>
      <c r="AN4" s="158"/>
      <c r="AO4" s="158"/>
      <c r="AP4" s="158"/>
      <c r="AQ4" s="158"/>
      <c r="AR4" s="18"/>
      <c r="AT4" s="158"/>
      <c r="AU4" s="158"/>
      <c r="AV4" s="158"/>
      <c r="AW4" s="158"/>
      <c r="AY4" s="17"/>
      <c r="AZ4" s="158"/>
      <c r="BA4" s="158"/>
      <c r="BB4" s="158"/>
      <c r="BC4" s="158"/>
      <c r="BD4" s="18"/>
      <c r="BF4" s="158"/>
      <c r="BG4" s="158"/>
      <c r="BH4" s="158"/>
      <c r="BI4" s="158"/>
      <c r="BK4" s="17"/>
      <c r="BL4" s="158"/>
      <c r="BM4" s="158"/>
      <c r="BN4" s="158"/>
      <c r="BO4" s="158"/>
      <c r="BP4" s="18"/>
    </row>
    <row r="5" spans="2:68" s="34" customFormat="1" ht="21" customHeight="1" x14ac:dyDescent="0.4">
      <c r="B5" s="10" t="s">
        <v>36</v>
      </c>
      <c r="C5" s="26"/>
      <c r="D5" s="11"/>
      <c r="E5" s="11"/>
      <c r="F5" s="11"/>
      <c r="G5" s="11"/>
      <c r="H5" s="16"/>
      <c r="J5" s="11"/>
      <c r="K5" s="11"/>
      <c r="L5" s="11"/>
      <c r="M5" s="11"/>
      <c r="O5" s="33"/>
      <c r="P5" s="11"/>
      <c r="Q5" s="11"/>
      <c r="R5" s="11"/>
      <c r="S5" s="11"/>
      <c r="T5" s="15"/>
      <c r="V5" s="11"/>
      <c r="W5" s="11"/>
      <c r="X5" s="11"/>
      <c r="Y5" s="11"/>
      <c r="AA5" s="33"/>
      <c r="AB5" s="11"/>
      <c r="AC5" s="11"/>
      <c r="AD5" s="11"/>
      <c r="AE5" s="11"/>
      <c r="AF5" s="15"/>
      <c r="AH5" s="11"/>
      <c r="AI5" s="11"/>
      <c r="AJ5" s="11"/>
      <c r="AK5" s="11"/>
      <c r="AM5" s="33"/>
      <c r="AN5" s="11"/>
      <c r="AO5" s="11"/>
      <c r="AP5" s="11"/>
      <c r="AQ5" s="11"/>
      <c r="AR5" s="15"/>
      <c r="AT5" s="11"/>
      <c r="AU5" s="11"/>
      <c r="AV5" s="11"/>
      <c r="AW5" s="11"/>
      <c r="AY5" s="33"/>
      <c r="AZ5" s="11"/>
      <c r="BA5" s="11"/>
      <c r="BB5" s="11"/>
      <c r="BC5" s="11"/>
      <c r="BD5" s="15"/>
      <c r="BF5" s="11"/>
      <c r="BG5" s="11"/>
      <c r="BH5" s="11"/>
      <c r="BI5" s="11"/>
      <c r="BK5" s="33"/>
      <c r="BL5" s="11"/>
      <c r="BM5" s="11"/>
      <c r="BN5" s="11"/>
      <c r="BO5" s="11"/>
      <c r="BP5" s="15"/>
    </row>
    <row r="6" spans="2:68" s="34" customFormat="1" ht="21" customHeight="1" x14ac:dyDescent="0.4">
      <c r="B6" s="10" t="s">
        <v>33</v>
      </c>
      <c r="C6" s="26"/>
      <c r="D6" s="11"/>
      <c r="E6" s="11"/>
      <c r="F6" s="11"/>
      <c r="G6" s="11"/>
      <c r="H6" s="16"/>
      <c r="J6" s="11"/>
      <c r="K6" s="11"/>
      <c r="L6" s="11"/>
      <c r="M6" s="11"/>
      <c r="O6" s="33"/>
      <c r="P6" s="11"/>
      <c r="Q6" s="11"/>
      <c r="R6" s="11"/>
      <c r="S6" s="11"/>
      <c r="T6" s="15"/>
      <c r="V6" s="11"/>
      <c r="W6" s="11"/>
      <c r="X6" s="11"/>
      <c r="Y6" s="11"/>
      <c r="AA6" s="33"/>
      <c r="AB6" s="11"/>
      <c r="AC6" s="11"/>
      <c r="AD6" s="11"/>
      <c r="AE6" s="11"/>
      <c r="AF6" s="15"/>
      <c r="AH6" s="11"/>
      <c r="AI6" s="11"/>
      <c r="AJ6" s="11"/>
      <c r="AK6" s="11"/>
      <c r="AM6" s="33"/>
      <c r="AN6" s="11"/>
      <c r="AO6" s="11"/>
      <c r="AP6" s="11"/>
      <c r="AQ6" s="11"/>
      <c r="AR6" s="15"/>
      <c r="AT6" s="11"/>
      <c r="AU6" s="11"/>
      <c r="AV6" s="11"/>
      <c r="AW6" s="11"/>
      <c r="AY6" s="33"/>
      <c r="AZ6" s="11"/>
      <c r="BA6" s="11"/>
      <c r="BB6" s="11"/>
      <c r="BC6" s="11"/>
      <c r="BD6" s="15"/>
      <c r="BF6" s="11"/>
      <c r="BG6" s="11"/>
      <c r="BH6" s="11"/>
      <c r="BI6" s="11"/>
      <c r="BK6" s="33"/>
      <c r="BL6" s="11"/>
      <c r="BM6" s="11"/>
      <c r="BN6" s="11"/>
      <c r="BO6" s="11"/>
      <c r="BP6" s="15"/>
    </row>
    <row r="7" spans="2:68" ht="67.5" customHeight="1" x14ac:dyDescent="0.4">
      <c r="B7" s="10" t="s">
        <v>34</v>
      </c>
      <c r="C7" s="26"/>
      <c r="D7" s="129"/>
      <c r="E7" s="129"/>
      <c r="F7" s="129"/>
      <c r="G7" s="129"/>
      <c r="H7" s="75"/>
      <c r="I7" s="76"/>
      <c r="J7" s="129"/>
      <c r="K7" s="129"/>
      <c r="L7" s="129"/>
      <c r="M7" s="129"/>
      <c r="N7" s="76"/>
      <c r="O7" s="77"/>
      <c r="P7" s="129"/>
      <c r="Q7" s="129"/>
      <c r="R7" s="129"/>
      <c r="S7" s="129"/>
      <c r="T7" s="75"/>
      <c r="U7" s="76"/>
      <c r="V7" s="129"/>
      <c r="W7" s="129"/>
      <c r="X7" s="129"/>
      <c r="Y7" s="129"/>
      <c r="Z7" s="76"/>
      <c r="AA7" s="77"/>
      <c r="AB7" s="129"/>
      <c r="AC7" s="129"/>
      <c r="AD7" s="129"/>
      <c r="AE7" s="129"/>
      <c r="AF7" s="75"/>
      <c r="AG7" s="76"/>
      <c r="AH7" s="129"/>
      <c r="AI7" s="129"/>
      <c r="AJ7" s="129"/>
      <c r="AK7" s="129"/>
      <c r="AL7" s="76"/>
      <c r="AM7" s="77"/>
      <c r="AN7" s="129"/>
      <c r="AO7" s="129"/>
      <c r="AP7" s="129"/>
      <c r="AQ7" s="129"/>
      <c r="AR7" s="75"/>
      <c r="AS7" s="76"/>
      <c r="AT7" s="129"/>
      <c r="AU7" s="129"/>
      <c r="AV7" s="129"/>
      <c r="AW7" s="129"/>
      <c r="AX7" s="76"/>
      <c r="AY7" s="77"/>
      <c r="AZ7" s="129"/>
      <c r="BA7" s="129"/>
      <c r="BB7" s="129"/>
      <c r="BC7" s="129"/>
      <c r="BD7" s="75"/>
      <c r="BE7" s="76"/>
      <c r="BF7" s="129"/>
      <c r="BG7" s="129"/>
      <c r="BH7" s="129"/>
      <c r="BI7" s="129"/>
      <c r="BJ7" s="76"/>
      <c r="BK7" s="77"/>
      <c r="BL7" s="129"/>
      <c r="BM7" s="129"/>
      <c r="BN7" s="129"/>
      <c r="BO7" s="129"/>
      <c r="BP7" s="18"/>
    </row>
    <row r="8" spans="2:68" ht="7.5" customHeight="1" x14ac:dyDescent="0.4">
      <c r="C8" s="17"/>
      <c r="H8" s="18"/>
      <c r="O8" s="17"/>
      <c r="T8" s="18"/>
      <c r="AA8" s="17"/>
      <c r="AF8" s="18"/>
      <c r="AM8" s="17"/>
      <c r="AR8" s="18"/>
      <c r="AY8" s="17"/>
      <c r="BD8" s="18"/>
      <c r="BK8" s="17"/>
      <c r="BP8" s="18"/>
    </row>
    <row r="9" spans="2:68" ht="21" customHeight="1" x14ac:dyDescent="0.4">
      <c r="B9" s="10" t="s">
        <v>32</v>
      </c>
      <c r="C9" s="26"/>
      <c r="D9" s="156"/>
      <c r="E9" s="156"/>
      <c r="F9" s="156"/>
      <c r="G9" s="156"/>
      <c r="H9" s="38"/>
      <c r="I9" s="36"/>
      <c r="J9" s="156"/>
      <c r="K9" s="156"/>
      <c r="L9" s="156"/>
      <c r="M9" s="156"/>
      <c r="N9" s="36"/>
      <c r="O9" s="37"/>
      <c r="P9" s="156"/>
      <c r="Q9" s="156"/>
      <c r="R9" s="156"/>
      <c r="S9" s="156"/>
      <c r="T9" s="38"/>
      <c r="U9" s="36"/>
      <c r="V9" s="156"/>
      <c r="W9" s="156"/>
      <c r="X9" s="156"/>
      <c r="Y9" s="156"/>
      <c r="Z9" s="36"/>
      <c r="AA9" s="37"/>
      <c r="AB9" s="156"/>
      <c r="AC9" s="156"/>
      <c r="AD9" s="156"/>
      <c r="AE9" s="156"/>
      <c r="AF9" s="38"/>
      <c r="AG9" s="36"/>
      <c r="AH9" s="156"/>
      <c r="AI9" s="156"/>
      <c r="AJ9" s="156"/>
      <c r="AK9" s="156"/>
      <c r="AL9" s="36"/>
      <c r="AM9" s="37"/>
      <c r="AN9" s="156"/>
      <c r="AO9" s="156"/>
      <c r="AP9" s="156"/>
      <c r="AQ9" s="156"/>
      <c r="AR9" s="38"/>
      <c r="AS9" s="36"/>
      <c r="AT9" s="156"/>
      <c r="AU9" s="156"/>
      <c r="AV9" s="156"/>
      <c r="AW9" s="156"/>
      <c r="AX9" s="36"/>
      <c r="AY9" s="37"/>
      <c r="AZ9" s="156"/>
      <c r="BA9" s="156"/>
      <c r="BB9" s="156"/>
      <c r="BC9" s="156"/>
      <c r="BD9" s="38"/>
      <c r="BE9" s="36"/>
      <c r="BF9" s="156"/>
      <c r="BG9" s="156"/>
      <c r="BH9" s="156"/>
      <c r="BI9" s="156"/>
      <c r="BJ9" s="36"/>
      <c r="BK9" s="37"/>
      <c r="BL9" s="156"/>
      <c r="BM9" s="156"/>
      <c r="BN9" s="156"/>
      <c r="BO9" s="156"/>
      <c r="BP9" s="18"/>
    </row>
    <row r="10" spans="2:68" ht="21" customHeight="1" x14ac:dyDescent="0.4">
      <c r="B10" s="10" t="s">
        <v>35</v>
      </c>
      <c r="C10" s="26"/>
      <c r="D10" s="158"/>
      <c r="E10" s="158"/>
      <c r="F10" s="158"/>
      <c r="G10" s="158"/>
      <c r="H10" s="18"/>
      <c r="J10" s="158"/>
      <c r="K10" s="158"/>
      <c r="L10" s="158"/>
      <c r="M10" s="158"/>
      <c r="O10" s="17"/>
      <c r="P10" s="158"/>
      <c r="Q10" s="158"/>
      <c r="R10" s="158"/>
      <c r="S10" s="158"/>
      <c r="T10" s="18"/>
      <c r="V10" s="158"/>
      <c r="W10" s="158"/>
      <c r="X10" s="158"/>
      <c r="Y10" s="158"/>
      <c r="AA10" s="17"/>
      <c r="AB10" s="158"/>
      <c r="AC10" s="158"/>
      <c r="AD10" s="158"/>
      <c r="AE10" s="158"/>
      <c r="AF10" s="18"/>
      <c r="AH10" s="158"/>
      <c r="AI10" s="158"/>
      <c r="AJ10" s="158"/>
      <c r="AK10" s="158"/>
      <c r="AM10" s="17"/>
      <c r="AN10" s="158"/>
      <c r="AO10" s="158"/>
      <c r="AP10" s="158"/>
      <c r="AQ10" s="158"/>
      <c r="AR10" s="18"/>
      <c r="AT10" s="158"/>
      <c r="AU10" s="158"/>
      <c r="AV10" s="158"/>
      <c r="AW10" s="158"/>
      <c r="AY10" s="17"/>
      <c r="AZ10" s="158"/>
      <c r="BA10" s="158"/>
      <c r="BB10" s="158"/>
      <c r="BC10" s="158"/>
      <c r="BD10" s="18"/>
      <c r="BF10" s="158"/>
      <c r="BG10" s="158"/>
      <c r="BH10" s="158"/>
      <c r="BI10" s="158"/>
      <c r="BK10" s="17"/>
      <c r="BL10" s="158"/>
      <c r="BM10" s="158"/>
      <c r="BN10" s="158"/>
      <c r="BO10" s="158"/>
      <c r="BP10" s="18"/>
    </row>
    <row r="11" spans="2:68" s="34" customFormat="1" ht="21" customHeight="1" x14ac:dyDescent="0.4">
      <c r="B11" s="10" t="s">
        <v>36</v>
      </c>
      <c r="C11" s="26"/>
      <c r="D11" s="11"/>
      <c r="E11" s="11"/>
      <c r="F11" s="11"/>
      <c r="G11" s="11"/>
      <c r="H11" s="16"/>
      <c r="J11" s="11"/>
      <c r="K11" s="11"/>
      <c r="L11" s="11"/>
      <c r="M11" s="11"/>
      <c r="O11" s="33"/>
      <c r="P11" s="11"/>
      <c r="Q11" s="11"/>
      <c r="R11" s="11"/>
      <c r="S11" s="11"/>
      <c r="T11" s="15"/>
      <c r="V11" s="11"/>
      <c r="W11" s="11"/>
      <c r="X11" s="11"/>
      <c r="Y11" s="11"/>
      <c r="AA11" s="33"/>
      <c r="AB11" s="11"/>
      <c r="AC11" s="11"/>
      <c r="AD11" s="11"/>
      <c r="AE11" s="11"/>
      <c r="AF11" s="15"/>
      <c r="AH11" s="11"/>
      <c r="AI11" s="11"/>
      <c r="AJ11" s="11"/>
      <c r="AK11" s="11"/>
      <c r="AM11" s="33"/>
      <c r="AN11" s="11"/>
      <c r="AO11" s="11"/>
      <c r="AP11" s="11"/>
      <c r="AQ11" s="11"/>
      <c r="AR11" s="15"/>
      <c r="AT11" s="11"/>
      <c r="AU11" s="11"/>
      <c r="AV11" s="11"/>
      <c r="AW11" s="11"/>
      <c r="AY11" s="33"/>
      <c r="AZ11" s="11"/>
      <c r="BA11" s="11"/>
      <c r="BB11" s="11"/>
      <c r="BC11" s="11"/>
      <c r="BD11" s="15"/>
      <c r="BF11" s="11"/>
      <c r="BG11" s="11"/>
      <c r="BH11" s="11"/>
      <c r="BI11" s="11"/>
      <c r="BK11" s="33"/>
      <c r="BL11" s="11"/>
      <c r="BM11" s="11"/>
      <c r="BN11" s="11"/>
      <c r="BO11" s="11"/>
      <c r="BP11" s="15"/>
    </row>
    <row r="12" spans="2:68" s="34" customFormat="1" ht="21" customHeight="1" x14ac:dyDescent="0.4">
      <c r="B12" s="10" t="s">
        <v>33</v>
      </c>
      <c r="C12" s="26"/>
      <c r="D12" s="11"/>
      <c r="E12" s="11"/>
      <c r="F12" s="11"/>
      <c r="G12" s="11"/>
      <c r="H12" s="16"/>
      <c r="J12" s="11"/>
      <c r="K12" s="11"/>
      <c r="L12" s="11"/>
      <c r="M12" s="11"/>
      <c r="O12" s="33"/>
      <c r="P12" s="11"/>
      <c r="Q12" s="11"/>
      <c r="R12" s="11"/>
      <c r="S12" s="11"/>
      <c r="T12" s="15"/>
      <c r="V12" s="11"/>
      <c r="W12" s="11"/>
      <c r="X12" s="11"/>
      <c r="Y12" s="11"/>
      <c r="AA12" s="33"/>
      <c r="AB12" s="11"/>
      <c r="AC12" s="11"/>
      <c r="AD12" s="11"/>
      <c r="AE12" s="11"/>
      <c r="AF12" s="15"/>
      <c r="AH12" s="11"/>
      <c r="AI12" s="11"/>
      <c r="AJ12" s="11"/>
      <c r="AK12" s="11"/>
      <c r="AM12" s="33"/>
      <c r="AN12" s="11"/>
      <c r="AO12" s="11"/>
      <c r="AP12" s="11"/>
      <c r="AQ12" s="11"/>
      <c r="AR12" s="15"/>
      <c r="AT12" s="11"/>
      <c r="AU12" s="11"/>
      <c r="AV12" s="11"/>
      <c r="AW12" s="11"/>
      <c r="AY12" s="33"/>
      <c r="AZ12" s="11"/>
      <c r="BA12" s="11"/>
      <c r="BB12" s="11"/>
      <c r="BC12" s="11"/>
      <c r="BD12" s="15"/>
      <c r="BF12" s="11"/>
      <c r="BG12" s="11"/>
      <c r="BH12" s="11"/>
      <c r="BI12" s="11"/>
      <c r="BK12" s="33"/>
      <c r="BL12" s="11"/>
      <c r="BM12" s="11"/>
      <c r="BN12" s="11"/>
      <c r="BO12" s="11"/>
      <c r="BP12" s="15"/>
    </row>
    <row r="13" spans="2:68" ht="67.5" customHeight="1" x14ac:dyDescent="0.4">
      <c r="B13" s="27" t="s">
        <v>54</v>
      </c>
      <c r="C13" s="26"/>
      <c r="D13" s="129"/>
      <c r="E13" s="129"/>
      <c r="F13" s="129"/>
      <c r="G13" s="129"/>
      <c r="H13" s="75"/>
      <c r="I13" s="76"/>
      <c r="J13" s="129"/>
      <c r="K13" s="129"/>
      <c r="L13" s="129"/>
      <c r="M13" s="129"/>
      <c r="N13" s="76"/>
      <c r="O13" s="77"/>
      <c r="P13" s="129"/>
      <c r="Q13" s="129"/>
      <c r="R13" s="129"/>
      <c r="S13" s="129"/>
      <c r="T13" s="75"/>
      <c r="U13" s="76"/>
      <c r="V13" s="129"/>
      <c r="W13" s="129"/>
      <c r="X13" s="129"/>
      <c r="Y13" s="129"/>
      <c r="Z13" s="76"/>
      <c r="AA13" s="77"/>
      <c r="AB13" s="129"/>
      <c r="AC13" s="129"/>
      <c r="AD13" s="129"/>
      <c r="AE13" s="129"/>
      <c r="AF13" s="75"/>
      <c r="AG13" s="76"/>
      <c r="AH13" s="129"/>
      <c r="AI13" s="129"/>
      <c r="AJ13" s="129"/>
      <c r="AK13" s="129"/>
      <c r="AL13" s="76"/>
      <c r="AM13" s="77"/>
      <c r="AN13" s="129"/>
      <c r="AO13" s="129"/>
      <c r="AP13" s="129"/>
      <c r="AQ13" s="129"/>
      <c r="AR13" s="75"/>
      <c r="AS13" s="76"/>
      <c r="AT13" s="129"/>
      <c r="AU13" s="129"/>
      <c r="AV13" s="129"/>
      <c r="AW13" s="129"/>
      <c r="AX13" s="76"/>
      <c r="AY13" s="77"/>
      <c r="AZ13" s="129"/>
      <c r="BA13" s="129"/>
      <c r="BB13" s="129"/>
      <c r="BC13" s="129"/>
      <c r="BD13" s="75"/>
      <c r="BE13" s="76"/>
      <c r="BF13" s="129"/>
      <c r="BG13" s="129"/>
      <c r="BH13" s="129"/>
      <c r="BI13" s="129"/>
      <c r="BJ13" s="76"/>
      <c r="BK13" s="77"/>
      <c r="BL13" s="129"/>
      <c r="BM13" s="129"/>
      <c r="BN13" s="129"/>
      <c r="BO13" s="129"/>
      <c r="BP13" s="18"/>
    </row>
    <row r="14" spans="2:68" ht="7.5" customHeight="1" x14ac:dyDescent="0.4">
      <c r="C14" s="17"/>
      <c r="H14" s="18"/>
      <c r="O14" s="17"/>
      <c r="T14" s="18"/>
      <c r="AA14" s="17"/>
      <c r="AF14" s="18"/>
      <c r="AM14" s="17"/>
      <c r="AR14" s="18"/>
      <c r="AY14" s="17"/>
      <c r="BD14" s="18"/>
      <c r="BK14" s="17"/>
      <c r="BP14" s="18"/>
    </row>
    <row r="15" spans="2:68" ht="21" customHeight="1" x14ac:dyDescent="0.4">
      <c r="B15" s="10" t="s">
        <v>32</v>
      </c>
      <c r="C15" s="26"/>
      <c r="D15" s="156"/>
      <c r="E15" s="156"/>
      <c r="F15" s="156"/>
      <c r="G15" s="156"/>
      <c r="H15" s="35"/>
      <c r="I15" s="36"/>
      <c r="J15" s="156"/>
      <c r="K15" s="156"/>
      <c r="L15" s="156"/>
      <c r="M15" s="156"/>
      <c r="N15" s="36"/>
      <c r="O15" s="37"/>
      <c r="P15" s="156"/>
      <c r="Q15" s="156"/>
      <c r="R15" s="156"/>
      <c r="S15" s="156"/>
      <c r="T15" s="38"/>
      <c r="U15" s="36"/>
      <c r="V15" s="156"/>
      <c r="W15" s="156"/>
      <c r="X15" s="156"/>
      <c r="Y15" s="156"/>
      <c r="Z15" s="36"/>
      <c r="AA15" s="37"/>
      <c r="AB15" s="156"/>
      <c r="AC15" s="156"/>
      <c r="AD15" s="156"/>
      <c r="AE15" s="156"/>
      <c r="AF15" s="38"/>
      <c r="AG15" s="36"/>
      <c r="AH15" s="156"/>
      <c r="AI15" s="156"/>
      <c r="AJ15" s="156"/>
      <c r="AK15" s="156"/>
      <c r="AL15" s="36"/>
      <c r="AM15" s="37"/>
      <c r="AN15" s="156"/>
      <c r="AO15" s="156"/>
      <c r="AP15" s="156"/>
      <c r="AQ15" s="156"/>
      <c r="AR15" s="38"/>
      <c r="AS15" s="36"/>
      <c r="AT15" s="156"/>
      <c r="AU15" s="156"/>
      <c r="AV15" s="156"/>
      <c r="AW15" s="156"/>
      <c r="AX15" s="36"/>
      <c r="AY15" s="37"/>
      <c r="AZ15" s="156"/>
      <c r="BA15" s="156"/>
      <c r="BB15" s="156"/>
      <c r="BC15" s="156"/>
      <c r="BD15" s="38"/>
      <c r="BE15" s="36"/>
      <c r="BF15" s="156"/>
      <c r="BG15" s="156"/>
      <c r="BH15" s="156"/>
      <c r="BI15" s="156"/>
      <c r="BJ15" s="36"/>
      <c r="BK15" s="37"/>
      <c r="BL15" s="156"/>
      <c r="BM15" s="156"/>
      <c r="BN15" s="156"/>
      <c r="BO15" s="156"/>
      <c r="BP15" s="18"/>
    </row>
    <row r="16" spans="2:68" ht="21" customHeight="1" x14ac:dyDescent="0.4">
      <c r="B16" s="10" t="s">
        <v>35</v>
      </c>
      <c r="C16" s="26"/>
      <c r="D16" s="158"/>
      <c r="E16" s="158"/>
      <c r="F16" s="158"/>
      <c r="G16" s="158"/>
      <c r="H16" s="15"/>
      <c r="J16" s="158"/>
      <c r="K16" s="158"/>
      <c r="L16" s="158"/>
      <c r="M16" s="158"/>
      <c r="O16" s="17"/>
      <c r="P16" s="158"/>
      <c r="Q16" s="158"/>
      <c r="R16" s="158"/>
      <c r="S16" s="158"/>
      <c r="T16" s="18"/>
      <c r="V16" s="158"/>
      <c r="W16" s="158"/>
      <c r="X16" s="158"/>
      <c r="Y16" s="158"/>
      <c r="AA16" s="17"/>
      <c r="AB16" s="158"/>
      <c r="AC16" s="158"/>
      <c r="AD16" s="158"/>
      <c r="AE16" s="158"/>
      <c r="AF16" s="18"/>
      <c r="AH16" s="158"/>
      <c r="AI16" s="158"/>
      <c r="AJ16" s="158"/>
      <c r="AK16" s="158"/>
      <c r="AM16" s="17"/>
      <c r="AN16" s="158"/>
      <c r="AO16" s="158"/>
      <c r="AP16" s="158"/>
      <c r="AQ16" s="158"/>
      <c r="AR16" s="18"/>
      <c r="AT16" s="158"/>
      <c r="AU16" s="158"/>
      <c r="AV16" s="158"/>
      <c r="AW16" s="158"/>
      <c r="AY16" s="17"/>
      <c r="AZ16" s="158"/>
      <c r="BA16" s="158"/>
      <c r="BB16" s="158"/>
      <c r="BC16" s="158"/>
      <c r="BD16" s="18"/>
      <c r="BF16" s="158"/>
      <c r="BG16" s="158"/>
      <c r="BH16" s="158"/>
      <c r="BI16" s="158"/>
      <c r="BK16" s="17"/>
      <c r="BL16" s="158"/>
      <c r="BM16" s="158"/>
      <c r="BN16" s="158"/>
      <c r="BO16" s="158"/>
      <c r="BP16" s="18"/>
    </row>
    <row r="17" spans="2:68" s="34" customFormat="1" ht="21" customHeight="1" x14ac:dyDescent="0.4">
      <c r="B17" s="10" t="s">
        <v>36</v>
      </c>
      <c r="C17" s="26"/>
      <c r="D17" s="11"/>
      <c r="E17" s="11"/>
      <c r="F17" s="11"/>
      <c r="G17" s="11"/>
      <c r="H17" s="16"/>
      <c r="J17" s="11"/>
      <c r="K17" s="11"/>
      <c r="L17" s="11"/>
      <c r="M17" s="11"/>
      <c r="O17" s="33"/>
      <c r="P17" s="11"/>
      <c r="Q17" s="11"/>
      <c r="R17" s="11"/>
      <c r="S17" s="11"/>
      <c r="T17" s="15"/>
      <c r="V17" s="11"/>
      <c r="W17" s="11"/>
      <c r="X17" s="11"/>
      <c r="Y17" s="11"/>
      <c r="AA17" s="33"/>
      <c r="AB17" s="11"/>
      <c r="AC17" s="11"/>
      <c r="AD17" s="11"/>
      <c r="AE17" s="11"/>
      <c r="AF17" s="15"/>
      <c r="AH17" s="11"/>
      <c r="AI17" s="11"/>
      <c r="AJ17" s="11"/>
      <c r="AK17" s="11"/>
      <c r="AM17" s="33"/>
      <c r="AN17" s="11"/>
      <c r="AO17" s="11"/>
      <c r="AP17" s="11"/>
      <c r="AQ17" s="11"/>
      <c r="AR17" s="15"/>
      <c r="AT17" s="11"/>
      <c r="AU17" s="11"/>
      <c r="AV17" s="11"/>
      <c r="AW17" s="11"/>
      <c r="AY17" s="33"/>
      <c r="AZ17" s="11"/>
      <c r="BA17" s="11"/>
      <c r="BB17" s="11"/>
      <c r="BC17" s="11"/>
      <c r="BD17" s="15"/>
      <c r="BF17" s="11"/>
      <c r="BG17" s="11"/>
      <c r="BH17" s="11"/>
      <c r="BI17" s="11"/>
      <c r="BK17" s="33"/>
      <c r="BL17" s="11"/>
      <c r="BM17" s="11"/>
      <c r="BN17" s="11"/>
      <c r="BO17" s="11"/>
      <c r="BP17" s="15"/>
    </row>
    <row r="18" spans="2:68" s="34" customFormat="1" ht="21" customHeight="1" x14ac:dyDescent="0.4">
      <c r="B18" s="10" t="s">
        <v>33</v>
      </c>
      <c r="C18" s="26"/>
      <c r="D18" s="11"/>
      <c r="E18" s="11"/>
      <c r="F18" s="11"/>
      <c r="G18" s="11"/>
      <c r="H18" s="16"/>
      <c r="J18" s="11"/>
      <c r="K18" s="11"/>
      <c r="L18" s="11"/>
      <c r="M18" s="11"/>
      <c r="O18" s="33"/>
      <c r="P18" s="11"/>
      <c r="Q18" s="11"/>
      <c r="R18" s="11"/>
      <c r="S18" s="11"/>
      <c r="T18" s="15"/>
      <c r="V18" s="11"/>
      <c r="W18" s="11"/>
      <c r="X18" s="11"/>
      <c r="Y18" s="11"/>
      <c r="AA18" s="33"/>
      <c r="AB18" s="11"/>
      <c r="AC18" s="11"/>
      <c r="AD18" s="11"/>
      <c r="AE18" s="11"/>
      <c r="AF18" s="15"/>
      <c r="AH18" s="11"/>
      <c r="AI18" s="11"/>
      <c r="AJ18" s="11"/>
      <c r="AK18" s="11"/>
      <c r="AM18" s="33"/>
      <c r="AN18" s="11"/>
      <c r="AO18" s="11"/>
      <c r="AP18" s="11"/>
      <c r="AQ18" s="11"/>
      <c r="AR18" s="15"/>
      <c r="AT18" s="11"/>
      <c r="AU18" s="11"/>
      <c r="AV18" s="11"/>
      <c r="AW18" s="11"/>
      <c r="AY18" s="33"/>
      <c r="AZ18" s="11"/>
      <c r="BA18" s="11"/>
      <c r="BB18" s="11"/>
      <c r="BC18" s="11"/>
      <c r="BD18" s="15"/>
      <c r="BF18" s="11"/>
      <c r="BG18" s="11"/>
      <c r="BH18" s="11"/>
      <c r="BI18" s="11"/>
      <c r="BK18" s="33"/>
      <c r="BL18" s="11"/>
      <c r="BM18" s="11"/>
      <c r="BN18" s="11"/>
      <c r="BO18" s="11"/>
      <c r="BP18" s="15"/>
    </row>
    <row r="19" spans="2:68" ht="67.5" customHeight="1" x14ac:dyDescent="0.4">
      <c r="B19" s="27" t="s">
        <v>54</v>
      </c>
      <c r="C19" s="26"/>
      <c r="D19" s="129"/>
      <c r="E19" s="129"/>
      <c r="F19" s="129"/>
      <c r="G19" s="129"/>
      <c r="H19" s="75"/>
      <c r="I19" s="76"/>
      <c r="J19" s="129"/>
      <c r="K19" s="129"/>
      <c r="L19" s="129"/>
      <c r="M19" s="129"/>
      <c r="N19" s="76"/>
      <c r="O19" s="77"/>
      <c r="P19" s="129"/>
      <c r="Q19" s="129"/>
      <c r="R19" s="129"/>
      <c r="S19" s="129"/>
      <c r="T19" s="75"/>
      <c r="U19" s="76"/>
      <c r="V19" s="129"/>
      <c r="W19" s="129"/>
      <c r="X19" s="129"/>
      <c r="Y19" s="129"/>
      <c r="Z19" s="76"/>
      <c r="AA19" s="77"/>
      <c r="AB19" s="129"/>
      <c r="AC19" s="129"/>
      <c r="AD19" s="129"/>
      <c r="AE19" s="129"/>
      <c r="AF19" s="75"/>
      <c r="AG19" s="76"/>
      <c r="AH19" s="129"/>
      <c r="AI19" s="129"/>
      <c r="AJ19" s="129"/>
      <c r="AK19" s="129"/>
      <c r="AL19" s="76"/>
      <c r="AM19" s="77"/>
      <c r="AN19" s="129"/>
      <c r="AO19" s="129"/>
      <c r="AP19" s="129"/>
      <c r="AQ19" s="129"/>
      <c r="AR19" s="75"/>
      <c r="AS19" s="76"/>
      <c r="AT19" s="129"/>
      <c r="AU19" s="129"/>
      <c r="AV19" s="129"/>
      <c r="AW19" s="129"/>
      <c r="AX19" s="76"/>
      <c r="AY19" s="77"/>
      <c r="AZ19" s="129"/>
      <c r="BA19" s="129"/>
      <c r="BB19" s="129"/>
      <c r="BC19" s="129"/>
      <c r="BD19" s="75"/>
      <c r="BE19" s="76"/>
      <c r="BF19" s="129"/>
      <c r="BG19" s="129"/>
      <c r="BH19" s="129"/>
      <c r="BI19" s="129"/>
      <c r="BJ19" s="76"/>
      <c r="BK19" s="77"/>
      <c r="BL19" s="129"/>
      <c r="BM19" s="129"/>
      <c r="BN19" s="129"/>
      <c r="BO19" s="129"/>
      <c r="BP19" s="18"/>
    </row>
    <row r="20" spans="2:68" ht="7.5" customHeight="1" x14ac:dyDescent="0.4">
      <c r="C20" s="17"/>
      <c r="H20" s="18"/>
      <c r="O20" s="17"/>
      <c r="T20" s="18"/>
      <c r="AA20" s="17"/>
      <c r="AF20" s="18"/>
      <c r="AM20" s="17"/>
      <c r="AR20" s="18"/>
      <c r="AY20" s="17"/>
      <c r="BD20" s="18"/>
      <c r="BK20" s="17"/>
      <c r="BP20" s="18"/>
    </row>
    <row r="21" spans="2:68" ht="21" customHeight="1" x14ac:dyDescent="0.4">
      <c r="B21" s="10" t="s">
        <v>32</v>
      </c>
      <c r="C21" s="26"/>
      <c r="D21" s="156"/>
      <c r="E21" s="156"/>
      <c r="F21" s="156"/>
      <c r="G21" s="156"/>
      <c r="H21" s="35"/>
      <c r="I21" s="36"/>
      <c r="J21" s="156"/>
      <c r="K21" s="156"/>
      <c r="L21" s="156"/>
      <c r="M21" s="156"/>
      <c r="N21" s="36"/>
      <c r="O21" s="37"/>
      <c r="P21" s="156"/>
      <c r="Q21" s="156"/>
      <c r="R21" s="156"/>
      <c r="S21" s="156"/>
      <c r="T21" s="38"/>
      <c r="U21" s="36"/>
      <c r="V21" s="156"/>
      <c r="W21" s="156"/>
      <c r="X21" s="156"/>
      <c r="Y21" s="156"/>
      <c r="Z21" s="36"/>
      <c r="AA21" s="37"/>
      <c r="AB21" s="156"/>
      <c r="AC21" s="156"/>
      <c r="AD21" s="156"/>
      <c r="AE21" s="156"/>
      <c r="AF21" s="38"/>
      <c r="AG21" s="36"/>
      <c r="AH21" s="156"/>
      <c r="AI21" s="156"/>
      <c r="AJ21" s="156"/>
      <c r="AK21" s="156"/>
      <c r="AL21" s="36"/>
      <c r="AM21" s="37"/>
      <c r="AN21" s="156"/>
      <c r="AO21" s="156"/>
      <c r="AP21" s="156"/>
      <c r="AQ21" s="156"/>
      <c r="AR21" s="38"/>
      <c r="AS21" s="36"/>
      <c r="AT21" s="156"/>
      <c r="AU21" s="156"/>
      <c r="AV21" s="156"/>
      <c r="AW21" s="156"/>
      <c r="AX21" s="36"/>
      <c r="AY21" s="37"/>
      <c r="AZ21" s="156"/>
      <c r="BA21" s="156"/>
      <c r="BB21" s="156"/>
      <c r="BC21" s="156"/>
      <c r="BD21" s="38"/>
      <c r="BE21" s="36"/>
      <c r="BF21" s="156"/>
      <c r="BG21" s="156"/>
      <c r="BH21" s="156"/>
      <c r="BI21" s="156"/>
      <c r="BJ21" s="36"/>
      <c r="BK21" s="37"/>
      <c r="BL21" s="156"/>
      <c r="BM21" s="156"/>
      <c r="BN21" s="156"/>
      <c r="BO21" s="156"/>
      <c r="BP21" s="18"/>
    </row>
    <row r="22" spans="2:68" ht="21" customHeight="1" x14ac:dyDescent="0.4">
      <c r="B22" s="10" t="s">
        <v>35</v>
      </c>
      <c r="C22" s="26"/>
      <c r="D22" s="158"/>
      <c r="E22" s="158"/>
      <c r="F22" s="158"/>
      <c r="G22" s="158"/>
      <c r="H22" s="15"/>
      <c r="J22" s="158"/>
      <c r="K22" s="158"/>
      <c r="L22" s="158"/>
      <c r="M22" s="158"/>
      <c r="O22" s="17"/>
      <c r="P22" s="158"/>
      <c r="Q22" s="158"/>
      <c r="R22" s="158"/>
      <c r="S22" s="158"/>
      <c r="T22" s="18"/>
      <c r="V22" s="158"/>
      <c r="W22" s="158"/>
      <c r="X22" s="158"/>
      <c r="Y22" s="158"/>
      <c r="AA22" s="17"/>
      <c r="AB22" s="158"/>
      <c r="AC22" s="158"/>
      <c r="AD22" s="158"/>
      <c r="AE22" s="158"/>
      <c r="AF22" s="18"/>
      <c r="AH22" s="158"/>
      <c r="AI22" s="158"/>
      <c r="AJ22" s="158"/>
      <c r="AK22" s="158"/>
      <c r="AM22" s="17"/>
      <c r="AN22" s="158"/>
      <c r="AO22" s="158"/>
      <c r="AP22" s="158"/>
      <c r="AQ22" s="158"/>
      <c r="AR22" s="18"/>
      <c r="AT22" s="158"/>
      <c r="AU22" s="158"/>
      <c r="AV22" s="158"/>
      <c r="AW22" s="158"/>
      <c r="AY22" s="17"/>
      <c r="AZ22" s="158"/>
      <c r="BA22" s="158"/>
      <c r="BB22" s="158"/>
      <c r="BC22" s="158"/>
      <c r="BD22" s="18"/>
      <c r="BF22" s="158"/>
      <c r="BG22" s="158"/>
      <c r="BH22" s="158"/>
      <c r="BI22" s="158"/>
      <c r="BK22" s="17"/>
      <c r="BL22" s="158"/>
      <c r="BM22" s="158"/>
      <c r="BN22" s="158"/>
      <c r="BO22" s="158"/>
      <c r="BP22" s="18"/>
    </row>
    <row r="23" spans="2:68" s="34" customFormat="1" ht="21" customHeight="1" x14ac:dyDescent="0.4">
      <c r="B23" s="10" t="s">
        <v>36</v>
      </c>
      <c r="C23" s="26"/>
      <c r="D23" s="11"/>
      <c r="E23" s="11"/>
      <c r="F23" s="11"/>
      <c r="G23" s="11"/>
      <c r="H23" s="16"/>
      <c r="J23" s="11"/>
      <c r="K23" s="11"/>
      <c r="L23" s="11"/>
      <c r="M23" s="11"/>
      <c r="O23" s="33"/>
      <c r="P23" s="11"/>
      <c r="Q23" s="11"/>
      <c r="R23" s="11"/>
      <c r="S23" s="11"/>
      <c r="T23" s="15"/>
      <c r="V23" s="11"/>
      <c r="W23" s="11"/>
      <c r="X23" s="11"/>
      <c r="Y23" s="11"/>
      <c r="AA23" s="33"/>
      <c r="AB23" s="11"/>
      <c r="AC23" s="11"/>
      <c r="AD23" s="11"/>
      <c r="AE23" s="11"/>
      <c r="AF23" s="15"/>
      <c r="AH23" s="11"/>
      <c r="AI23" s="11"/>
      <c r="AJ23" s="11"/>
      <c r="AK23" s="11"/>
      <c r="AM23" s="33"/>
      <c r="AN23" s="11"/>
      <c r="AO23" s="11"/>
      <c r="AP23" s="11"/>
      <c r="AQ23" s="11"/>
      <c r="AR23" s="15"/>
      <c r="AT23" s="11"/>
      <c r="AU23" s="11"/>
      <c r="AV23" s="11"/>
      <c r="AW23" s="11"/>
      <c r="AY23" s="33"/>
      <c r="AZ23" s="11"/>
      <c r="BA23" s="11"/>
      <c r="BB23" s="11"/>
      <c r="BC23" s="11"/>
      <c r="BD23" s="15"/>
      <c r="BF23" s="11"/>
      <c r="BG23" s="11"/>
      <c r="BH23" s="11"/>
      <c r="BI23" s="11"/>
      <c r="BK23" s="33"/>
      <c r="BL23" s="11"/>
      <c r="BM23" s="11"/>
      <c r="BN23" s="11"/>
      <c r="BO23" s="11"/>
      <c r="BP23" s="15"/>
    </row>
    <row r="24" spans="2:68" s="34" customFormat="1" ht="21" customHeight="1" x14ac:dyDescent="0.4">
      <c r="B24" s="10" t="s">
        <v>33</v>
      </c>
      <c r="C24" s="26"/>
      <c r="D24" s="11"/>
      <c r="E24" s="11"/>
      <c r="F24" s="11"/>
      <c r="G24" s="11"/>
      <c r="H24" s="16"/>
      <c r="J24" s="11"/>
      <c r="K24" s="11"/>
      <c r="L24" s="11"/>
      <c r="M24" s="11"/>
      <c r="O24" s="33"/>
      <c r="P24" s="11"/>
      <c r="Q24" s="11"/>
      <c r="R24" s="11"/>
      <c r="S24" s="11"/>
      <c r="T24" s="15"/>
      <c r="V24" s="11"/>
      <c r="W24" s="11"/>
      <c r="X24" s="11"/>
      <c r="Y24" s="11"/>
      <c r="AA24" s="33"/>
      <c r="AB24" s="11"/>
      <c r="AC24" s="11"/>
      <c r="AD24" s="11"/>
      <c r="AE24" s="11"/>
      <c r="AF24" s="15"/>
      <c r="AH24" s="11"/>
      <c r="AI24" s="11"/>
      <c r="AJ24" s="11"/>
      <c r="AK24" s="11"/>
      <c r="AM24" s="33"/>
      <c r="AN24" s="11"/>
      <c r="AO24" s="11"/>
      <c r="AP24" s="11"/>
      <c r="AQ24" s="11"/>
      <c r="AR24" s="15"/>
      <c r="AT24" s="11"/>
      <c r="AU24" s="11"/>
      <c r="AV24" s="11"/>
      <c r="AW24" s="11"/>
      <c r="AY24" s="33"/>
      <c r="AZ24" s="11"/>
      <c r="BA24" s="11"/>
      <c r="BB24" s="11"/>
      <c r="BC24" s="11"/>
      <c r="BD24" s="15"/>
      <c r="BF24" s="11"/>
      <c r="BG24" s="11"/>
      <c r="BH24" s="11"/>
      <c r="BI24" s="11"/>
      <c r="BK24" s="33"/>
      <c r="BL24" s="11"/>
      <c r="BM24" s="11"/>
      <c r="BN24" s="11"/>
      <c r="BO24" s="11"/>
      <c r="BP24" s="15"/>
    </row>
    <row r="25" spans="2:68" ht="67.5" customHeight="1" x14ac:dyDescent="0.4">
      <c r="B25" s="27" t="s">
        <v>54</v>
      </c>
      <c r="C25" s="26"/>
      <c r="D25" s="144"/>
      <c r="E25" s="144"/>
      <c r="F25" s="144"/>
      <c r="G25" s="144"/>
      <c r="H25" s="72"/>
      <c r="I25" s="73"/>
      <c r="J25" s="144"/>
      <c r="K25" s="144"/>
      <c r="L25" s="144"/>
      <c r="M25" s="144"/>
      <c r="N25" s="73"/>
      <c r="O25" s="74"/>
      <c r="P25" s="144"/>
      <c r="Q25" s="144"/>
      <c r="R25" s="144"/>
      <c r="S25" s="144"/>
      <c r="T25" s="72"/>
      <c r="U25" s="73"/>
      <c r="V25" s="144"/>
      <c r="W25" s="144"/>
      <c r="X25" s="144"/>
      <c r="Y25" s="144"/>
      <c r="Z25" s="73"/>
      <c r="AA25" s="74"/>
      <c r="AB25" s="144"/>
      <c r="AC25" s="144"/>
      <c r="AD25" s="144"/>
      <c r="AE25" s="144"/>
      <c r="AF25" s="72"/>
      <c r="AG25" s="73"/>
      <c r="AH25" s="144"/>
      <c r="AI25" s="144"/>
      <c r="AJ25" s="144"/>
      <c r="AK25" s="144"/>
      <c r="AL25" s="73"/>
      <c r="AM25" s="74"/>
      <c r="AN25" s="144"/>
      <c r="AO25" s="144"/>
      <c r="AP25" s="144"/>
      <c r="AQ25" s="144"/>
      <c r="AR25" s="72"/>
      <c r="AS25" s="73"/>
      <c r="AT25" s="144"/>
      <c r="AU25" s="144"/>
      <c r="AV25" s="144"/>
      <c r="AW25" s="144"/>
      <c r="AX25" s="73"/>
      <c r="AY25" s="74"/>
      <c r="AZ25" s="144"/>
      <c r="BA25" s="144"/>
      <c r="BB25" s="144"/>
      <c r="BC25" s="144"/>
      <c r="BD25" s="72"/>
      <c r="BE25" s="73"/>
      <c r="BF25" s="144"/>
      <c r="BG25" s="144"/>
      <c r="BH25" s="144"/>
      <c r="BI25" s="144"/>
      <c r="BJ25" s="73"/>
      <c r="BK25" s="74"/>
      <c r="BL25" s="144"/>
      <c r="BM25" s="144"/>
      <c r="BN25" s="144"/>
      <c r="BO25" s="144"/>
      <c r="BP25" s="18"/>
    </row>
    <row r="26" spans="2:68" ht="7.5" customHeight="1" x14ac:dyDescent="0.4">
      <c r="C26" s="17"/>
      <c r="H26" s="18"/>
      <c r="O26" s="17"/>
      <c r="T26" s="18"/>
      <c r="AA26" s="17"/>
      <c r="AF26" s="18"/>
      <c r="AM26" s="17"/>
      <c r="AR26" s="18"/>
      <c r="AY26" s="17"/>
      <c r="BD26" s="18"/>
      <c r="BK26" s="17"/>
      <c r="BP26" s="18"/>
    </row>
    <row r="27" spans="2:68" ht="21" customHeight="1" x14ac:dyDescent="0.4">
      <c r="B27" s="10" t="s">
        <v>32</v>
      </c>
      <c r="C27" s="26"/>
      <c r="D27" s="156"/>
      <c r="E27" s="156"/>
      <c r="F27" s="156"/>
      <c r="G27" s="156"/>
      <c r="H27" s="35"/>
      <c r="I27" s="36"/>
      <c r="J27" s="156"/>
      <c r="K27" s="156"/>
      <c r="L27" s="156"/>
      <c r="M27" s="156"/>
      <c r="N27" s="36"/>
      <c r="O27" s="37"/>
      <c r="P27" s="156"/>
      <c r="Q27" s="156"/>
      <c r="R27" s="156"/>
      <c r="S27" s="156"/>
      <c r="T27" s="38"/>
      <c r="U27" s="36"/>
      <c r="V27" s="156"/>
      <c r="W27" s="156"/>
      <c r="X27" s="156"/>
      <c r="Y27" s="156"/>
      <c r="Z27" s="36"/>
      <c r="AA27" s="37"/>
      <c r="AB27" s="156"/>
      <c r="AC27" s="156"/>
      <c r="AD27" s="156"/>
      <c r="AE27" s="156"/>
      <c r="AF27" s="38"/>
      <c r="AG27" s="36"/>
      <c r="AH27" s="156"/>
      <c r="AI27" s="156"/>
      <c r="AJ27" s="156"/>
      <c r="AK27" s="156"/>
      <c r="AL27" s="36"/>
      <c r="AM27" s="37"/>
      <c r="AN27" s="156"/>
      <c r="AO27" s="156"/>
      <c r="AP27" s="156"/>
      <c r="AQ27" s="156"/>
      <c r="AR27" s="38"/>
      <c r="AS27" s="36"/>
      <c r="AT27" s="156"/>
      <c r="AU27" s="156"/>
      <c r="AV27" s="156"/>
      <c r="AW27" s="156"/>
      <c r="AX27" s="36"/>
      <c r="AY27" s="37"/>
      <c r="AZ27" s="156"/>
      <c r="BA27" s="156"/>
      <c r="BB27" s="156"/>
      <c r="BC27" s="156"/>
      <c r="BD27" s="38"/>
      <c r="BE27" s="36"/>
      <c r="BF27" s="156"/>
      <c r="BG27" s="156"/>
      <c r="BH27" s="156"/>
      <c r="BI27" s="156"/>
      <c r="BJ27" s="36"/>
      <c r="BK27" s="37"/>
      <c r="BL27" s="156"/>
      <c r="BM27" s="156"/>
      <c r="BN27" s="156"/>
      <c r="BO27" s="156"/>
      <c r="BP27" s="18"/>
    </row>
    <row r="28" spans="2:68" ht="21" customHeight="1" x14ac:dyDescent="0.4">
      <c r="B28" s="10" t="s">
        <v>35</v>
      </c>
      <c r="C28" s="26"/>
      <c r="D28" s="158"/>
      <c r="E28" s="158"/>
      <c r="F28" s="158"/>
      <c r="G28" s="158"/>
      <c r="H28" s="15"/>
      <c r="J28" s="158"/>
      <c r="K28" s="158"/>
      <c r="L28" s="158"/>
      <c r="M28" s="158"/>
      <c r="O28" s="17"/>
      <c r="P28" s="158"/>
      <c r="Q28" s="158"/>
      <c r="R28" s="158"/>
      <c r="S28" s="158"/>
      <c r="T28" s="18"/>
      <c r="V28" s="158"/>
      <c r="W28" s="158"/>
      <c r="X28" s="158"/>
      <c r="Y28" s="158"/>
      <c r="AA28" s="17"/>
      <c r="AB28" s="158"/>
      <c r="AC28" s="158"/>
      <c r="AD28" s="158"/>
      <c r="AE28" s="158"/>
      <c r="AF28" s="18"/>
      <c r="AH28" s="158"/>
      <c r="AI28" s="158"/>
      <c r="AJ28" s="158"/>
      <c r="AK28" s="158"/>
      <c r="AM28" s="17"/>
      <c r="AN28" s="158"/>
      <c r="AO28" s="158"/>
      <c r="AP28" s="158"/>
      <c r="AQ28" s="158"/>
      <c r="AR28" s="18"/>
      <c r="AT28" s="158"/>
      <c r="AU28" s="158"/>
      <c r="AV28" s="158"/>
      <c r="AW28" s="158"/>
      <c r="AY28" s="17"/>
      <c r="AZ28" s="158"/>
      <c r="BA28" s="158"/>
      <c r="BB28" s="158"/>
      <c r="BC28" s="158"/>
      <c r="BD28" s="18"/>
      <c r="BF28" s="158"/>
      <c r="BG28" s="158"/>
      <c r="BH28" s="158"/>
      <c r="BI28" s="158"/>
      <c r="BK28" s="17"/>
      <c r="BL28" s="158"/>
      <c r="BM28" s="158"/>
      <c r="BN28" s="158"/>
      <c r="BO28" s="158"/>
      <c r="BP28" s="18"/>
    </row>
    <row r="29" spans="2:68" s="34" customFormat="1" ht="21" customHeight="1" x14ac:dyDescent="0.4">
      <c r="B29" s="10" t="s">
        <v>36</v>
      </c>
      <c r="C29" s="26"/>
      <c r="D29" s="11"/>
      <c r="E29" s="11"/>
      <c r="F29" s="11"/>
      <c r="G29" s="11"/>
      <c r="H29" s="16"/>
      <c r="J29" s="11"/>
      <c r="K29" s="11"/>
      <c r="L29" s="11"/>
      <c r="M29" s="11"/>
      <c r="O29" s="33"/>
      <c r="P29" s="11"/>
      <c r="Q29" s="11"/>
      <c r="R29" s="11"/>
      <c r="S29" s="11"/>
      <c r="T29" s="15"/>
      <c r="V29" s="11"/>
      <c r="W29" s="11"/>
      <c r="X29" s="11"/>
      <c r="Y29" s="11"/>
      <c r="AA29" s="33"/>
      <c r="AB29" s="11"/>
      <c r="AC29" s="11"/>
      <c r="AD29" s="11"/>
      <c r="AE29" s="11"/>
      <c r="AF29" s="15"/>
      <c r="AH29" s="11"/>
      <c r="AI29" s="11"/>
      <c r="AJ29" s="11"/>
      <c r="AK29" s="11"/>
      <c r="AM29" s="33"/>
      <c r="AN29" s="11"/>
      <c r="AO29" s="11"/>
      <c r="AP29" s="11"/>
      <c r="AQ29" s="11"/>
      <c r="AR29" s="15"/>
      <c r="AT29" s="11"/>
      <c r="AU29" s="11"/>
      <c r="AV29" s="11"/>
      <c r="AW29" s="11"/>
      <c r="AY29" s="33"/>
      <c r="AZ29" s="11"/>
      <c r="BA29" s="11"/>
      <c r="BB29" s="11"/>
      <c r="BC29" s="11"/>
      <c r="BD29" s="15"/>
      <c r="BF29" s="11"/>
      <c r="BG29" s="11"/>
      <c r="BH29" s="11"/>
      <c r="BI29" s="11"/>
      <c r="BK29" s="33"/>
      <c r="BL29" s="11"/>
      <c r="BM29" s="11"/>
      <c r="BN29" s="11"/>
      <c r="BO29" s="11"/>
      <c r="BP29" s="15"/>
    </row>
    <row r="30" spans="2:68" s="34" customFormat="1" ht="21" customHeight="1" x14ac:dyDescent="0.4">
      <c r="B30" s="10" t="s">
        <v>33</v>
      </c>
      <c r="C30" s="26"/>
      <c r="D30" s="11"/>
      <c r="E30" s="11"/>
      <c r="F30" s="11"/>
      <c r="G30" s="11"/>
      <c r="H30" s="16"/>
      <c r="J30" s="11"/>
      <c r="K30" s="11"/>
      <c r="L30" s="11"/>
      <c r="M30" s="11"/>
      <c r="O30" s="33"/>
      <c r="P30" s="11"/>
      <c r="Q30" s="11"/>
      <c r="R30" s="11"/>
      <c r="S30" s="11"/>
      <c r="T30" s="15"/>
      <c r="V30" s="11"/>
      <c r="W30" s="11"/>
      <c r="X30" s="11"/>
      <c r="Y30" s="11"/>
      <c r="AA30" s="33"/>
      <c r="AB30" s="11"/>
      <c r="AC30" s="11"/>
      <c r="AD30" s="11"/>
      <c r="AE30" s="11"/>
      <c r="AF30" s="15"/>
      <c r="AH30" s="11"/>
      <c r="AI30" s="11"/>
      <c r="AJ30" s="11"/>
      <c r="AK30" s="11"/>
      <c r="AM30" s="33"/>
      <c r="AN30" s="11"/>
      <c r="AO30" s="11"/>
      <c r="AP30" s="11"/>
      <c r="AQ30" s="11"/>
      <c r="AR30" s="15"/>
      <c r="AT30" s="11"/>
      <c r="AU30" s="11"/>
      <c r="AV30" s="11"/>
      <c r="AW30" s="11"/>
      <c r="AY30" s="33"/>
      <c r="AZ30" s="11"/>
      <c r="BA30" s="11"/>
      <c r="BB30" s="11"/>
      <c r="BC30" s="11"/>
      <c r="BD30" s="15"/>
      <c r="BF30" s="11"/>
      <c r="BG30" s="11"/>
      <c r="BH30" s="11"/>
      <c r="BI30" s="11"/>
      <c r="BK30" s="33"/>
      <c r="BL30" s="11"/>
      <c r="BM30" s="11"/>
      <c r="BN30" s="11"/>
      <c r="BO30" s="11"/>
      <c r="BP30" s="15"/>
    </row>
    <row r="31" spans="2:68" ht="67.5" customHeight="1" x14ac:dyDescent="0.4">
      <c r="B31" s="27" t="s">
        <v>54</v>
      </c>
      <c r="C31" s="26"/>
      <c r="D31" s="129"/>
      <c r="E31" s="129"/>
      <c r="F31" s="129"/>
      <c r="G31" s="129"/>
      <c r="H31" s="75"/>
      <c r="I31" s="76"/>
      <c r="J31" s="129"/>
      <c r="K31" s="129"/>
      <c r="L31" s="129"/>
      <c r="M31" s="129"/>
      <c r="N31" s="76"/>
      <c r="O31" s="77"/>
      <c r="P31" s="129"/>
      <c r="Q31" s="129"/>
      <c r="R31" s="129"/>
      <c r="S31" s="129"/>
      <c r="T31" s="75"/>
      <c r="U31" s="76"/>
      <c r="V31" s="129"/>
      <c r="W31" s="129"/>
      <c r="X31" s="129"/>
      <c r="Y31" s="129"/>
      <c r="Z31" s="76"/>
      <c r="AA31" s="77"/>
      <c r="AB31" s="129"/>
      <c r="AC31" s="129"/>
      <c r="AD31" s="129"/>
      <c r="AE31" s="129"/>
      <c r="AF31" s="75"/>
      <c r="AG31" s="76"/>
      <c r="AH31" s="129"/>
      <c r="AI31" s="129"/>
      <c r="AJ31" s="129"/>
      <c r="AK31" s="129"/>
      <c r="AL31" s="76"/>
      <c r="AM31" s="77"/>
      <c r="AN31" s="129"/>
      <c r="AO31" s="129"/>
      <c r="AP31" s="129"/>
      <c r="AQ31" s="129"/>
      <c r="AR31" s="75"/>
      <c r="AS31" s="76"/>
      <c r="AT31" s="129"/>
      <c r="AU31" s="129"/>
      <c r="AV31" s="129"/>
      <c r="AW31" s="129"/>
      <c r="AX31" s="76"/>
      <c r="AY31" s="77"/>
      <c r="AZ31" s="129"/>
      <c r="BA31" s="129"/>
      <c r="BB31" s="129"/>
      <c r="BC31" s="129"/>
      <c r="BD31" s="75"/>
      <c r="BE31" s="76"/>
      <c r="BF31" s="129"/>
      <c r="BG31" s="129"/>
      <c r="BH31" s="129"/>
      <c r="BI31" s="129"/>
      <c r="BJ31" s="76"/>
      <c r="BK31" s="77"/>
      <c r="BL31" s="129"/>
      <c r="BM31" s="129"/>
      <c r="BN31" s="129"/>
      <c r="BO31" s="129"/>
      <c r="BP31" s="18"/>
    </row>
    <row r="32" spans="2:68" ht="8.25" customHeight="1" x14ac:dyDescent="0.4">
      <c r="C32" s="19"/>
      <c r="D32" s="20"/>
      <c r="E32" s="20"/>
      <c r="F32" s="20"/>
      <c r="G32" s="20"/>
      <c r="H32" s="21"/>
      <c r="I32" s="20"/>
      <c r="J32" s="20"/>
      <c r="K32" s="20"/>
      <c r="L32" s="20"/>
      <c r="M32" s="20"/>
      <c r="N32" s="20"/>
      <c r="O32" s="19"/>
      <c r="P32" s="20"/>
      <c r="Q32" s="20"/>
      <c r="R32" s="20"/>
      <c r="S32" s="20"/>
      <c r="T32" s="21"/>
      <c r="U32" s="20"/>
      <c r="V32" s="20"/>
      <c r="W32" s="20"/>
      <c r="X32" s="20"/>
      <c r="Y32" s="20"/>
      <c r="Z32" s="20"/>
      <c r="AA32" s="19"/>
      <c r="AB32" s="20"/>
      <c r="AC32" s="20"/>
      <c r="AD32" s="20"/>
      <c r="AE32" s="20"/>
      <c r="AF32" s="21"/>
      <c r="AG32" s="20"/>
      <c r="AH32" s="20"/>
      <c r="AI32" s="20"/>
      <c r="AJ32" s="20"/>
      <c r="AK32" s="20"/>
      <c r="AL32" s="20"/>
      <c r="AM32" s="19"/>
      <c r="AN32" s="20"/>
      <c r="AO32" s="20"/>
      <c r="AP32" s="20"/>
      <c r="AQ32" s="20"/>
      <c r="AR32" s="21"/>
      <c r="AS32" s="20"/>
      <c r="AT32" s="20"/>
      <c r="AU32" s="20"/>
      <c r="AV32" s="20"/>
      <c r="AW32" s="20"/>
      <c r="AX32" s="20"/>
      <c r="AY32" s="19"/>
      <c r="AZ32" s="20"/>
      <c r="BA32" s="20"/>
      <c r="BB32" s="20"/>
      <c r="BC32" s="20"/>
      <c r="BD32" s="21"/>
      <c r="BE32" s="20"/>
      <c r="BF32" s="20"/>
      <c r="BG32" s="20"/>
      <c r="BH32" s="20"/>
      <c r="BI32" s="20"/>
      <c r="BJ32" s="20"/>
      <c r="BK32" s="19"/>
      <c r="BL32" s="20"/>
      <c r="BM32" s="20"/>
      <c r="BN32" s="20"/>
      <c r="BO32" s="20"/>
      <c r="BP32" s="21"/>
    </row>
  </sheetData>
  <mergeCells count="176">
    <mergeCell ref="AH31:AK31"/>
    <mergeCell ref="AN31:AQ31"/>
    <mergeCell ref="AT31:AW31"/>
    <mergeCell ref="AZ31:BC31"/>
    <mergeCell ref="BF31:BI31"/>
    <mergeCell ref="BL31:BO31"/>
    <mergeCell ref="AN28:AQ28"/>
    <mergeCell ref="AT28:AW28"/>
    <mergeCell ref="AZ28:BC28"/>
    <mergeCell ref="BF28:BI28"/>
    <mergeCell ref="BL28:BO28"/>
    <mergeCell ref="AH28:AK28"/>
    <mergeCell ref="D31:G31"/>
    <mergeCell ref="J31:M31"/>
    <mergeCell ref="P31:S31"/>
    <mergeCell ref="V31:Y31"/>
    <mergeCell ref="AB31:AE31"/>
    <mergeCell ref="D28:G28"/>
    <mergeCell ref="J28:M28"/>
    <mergeCell ref="P28:S28"/>
    <mergeCell ref="V28:Y28"/>
    <mergeCell ref="AB28:AE28"/>
    <mergeCell ref="AH27:AK27"/>
    <mergeCell ref="AN27:AQ27"/>
    <mergeCell ref="AT27:AW27"/>
    <mergeCell ref="AZ27:BC27"/>
    <mergeCell ref="BF27:BI27"/>
    <mergeCell ref="BL27:BO27"/>
    <mergeCell ref="AN25:AQ25"/>
    <mergeCell ref="AT25:AW25"/>
    <mergeCell ref="AZ25:BC25"/>
    <mergeCell ref="BF25:BI25"/>
    <mergeCell ref="BL25:BO25"/>
    <mergeCell ref="AH25:AK25"/>
    <mergeCell ref="D27:G27"/>
    <mergeCell ref="J27:M27"/>
    <mergeCell ref="P27:S27"/>
    <mergeCell ref="V27:Y27"/>
    <mergeCell ref="AB27:AE27"/>
    <mergeCell ref="D25:G25"/>
    <mergeCell ref="J25:M25"/>
    <mergeCell ref="P25:S25"/>
    <mergeCell ref="V25:Y25"/>
    <mergeCell ref="AB25:AE25"/>
    <mergeCell ref="AH22:AK22"/>
    <mergeCell ref="AN22:AQ22"/>
    <mergeCell ref="AT22:AW22"/>
    <mergeCell ref="AZ22:BC22"/>
    <mergeCell ref="BF22:BI22"/>
    <mergeCell ref="BL22:BO22"/>
    <mergeCell ref="AN21:AQ21"/>
    <mergeCell ref="AT21:AW21"/>
    <mergeCell ref="AZ21:BC21"/>
    <mergeCell ref="BF21:BI21"/>
    <mergeCell ref="BL21:BO21"/>
    <mergeCell ref="AH21:AK21"/>
    <mergeCell ref="D22:G22"/>
    <mergeCell ref="J22:M22"/>
    <mergeCell ref="P22:S22"/>
    <mergeCell ref="V22:Y22"/>
    <mergeCell ref="AB22:AE22"/>
    <mergeCell ref="D21:G21"/>
    <mergeCell ref="J21:M21"/>
    <mergeCell ref="P21:S21"/>
    <mergeCell ref="V21:Y21"/>
    <mergeCell ref="AB21:AE21"/>
    <mergeCell ref="AH19:AK19"/>
    <mergeCell ref="AN19:AQ19"/>
    <mergeCell ref="AT19:AW19"/>
    <mergeCell ref="AZ19:BC19"/>
    <mergeCell ref="BF19:BI19"/>
    <mergeCell ref="BL19:BO19"/>
    <mergeCell ref="AN16:AQ16"/>
    <mergeCell ref="AT16:AW16"/>
    <mergeCell ref="AZ16:BC16"/>
    <mergeCell ref="BF16:BI16"/>
    <mergeCell ref="BL16:BO16"/>
    <mergeCell ref="AH16:AK16"/>
    <mergeCell ref="D19:G19"/>
    <mergeCell ref="J19:M19"/>
    <mergeCell ref="P19:S19"/>
    <mergeCell ref="V19:Y19"/>
    <mergeCell ref="AB19:AE19"/>
    <mergeCell ref="D16:G16"/>
    <mergeCell ref="J16:M16"/>
    <mergeCell ref="P16:S16"/>
    <mergeCell ref="V16:Y16"/>
    <mergeCell ref="AB16:AE16"/>
    <mergeCell ref="AH15:AK15"/>
    <mergeCell ref="AN15:AQ15"/>
    <mergeCell ref="AT15:AW15"/>
    <mergeCell ref="AZ15:BC15"/>
    <mergeCell ref="BF15:BI15"/>
    <mergeCell ref="BL15:BO15"/>
    <mergeCell ref="AN13:AQ13"/>
    <mergeCell ref="AT13:AW13"/>
    <mergeCell ref="AZ13:BC13"/>
    <mergeCell ref="BF13:BI13"/>
    <mergeCell ref="BL13:BO13"/>
    <mergeCell ref="AH13:AK13"/>
    <mergeCell ref="D15:G15"/>
    <mergeCell ref="J15:M15"/>
    <mergeCell ref="P15:S15"/>
    <mergeCell ref="V15:Y15"/>
    <mergeCell ref="AB15:AE15"/>
    <mergeCell ref="D13:G13"/>
    <mergeCell ref="J13:M13"/>
    <mergeCell ref="P13:S13"/>
    <mergeCell ref="V13:Y13"/>
    <mergeCell ref="AB13:AE13"/>
    <mergeCell ref="AH10:AK10"/>
    <mergeCell ref="AN10:AQ10"/>
    <mergeCell ref="AT10:AW10"/>
    <mergeCell ref="AZ10:BC10"/>
    <mergeCell ref="BF10:BI10"/>
    <mergeCell ref="BL10:BO10"/>
    <mergeCell ref="AN9:AQ9"/>
    <mergeCell ref="AT9:AW9"/>
    <mergeCell ref="AZ9:BC9"/>
    <mergeCell ref="BF9:BI9"/>
    <mergeCell ref="BL9:BO9"/>
    <mergeCell ref="AH9:AK9"/>
    <mergeCell ref="D10:G10"/>
    <mergeCell ref="J10:M10"/>
    <mergeCell ref="P10:S10"/>
    <mergeCell ref="V10:Y10"/>
    <mergeCell ref="AB10:AE10"/>
    <mergeCell ref="D9:G9"/>
    <mergeCell ref="J9:M9"/>
    <mergeCell ref="P9:S9"/>
    <mergeCell ref="V9:Y9"/>
    <mergeCell ref="AB9:AE9"/>
    <mergeCell ref="AH7:AK7"/>
    <mergeCell ref="AN7:AQ7"/>
    <mergeCell ref="AT7:AW7"/>
    <mergeCell ref="AZ7:BC7"/>
    <mergeCell ref="BF7:BI7"/>
    <mergeCell ref="BL7:BO7"/>
    <mergeCell ref="AN4:AQ4"/>
    <mergeCell ref="AT4:AW4"/>
    <mergeCell ref="AZ4:BC4"/>
    <mergeCell ref="BF4:BI4"/>
    <mergeCell ref="BL4:BO4"/>
    <mergeCell ref="AH4:AK4"/>
    <mergeCell ref="D7:G7"/>
    <mergeCell ref="J7:M7"/>
    <mergeCell ref="P7:S7"/>
    <mergeCell ref="V7:Y7"/>
    <mergeCell ref="AB7:AE7"/>
    <mergeCell ref="D4:G4"/>
    <mergeCell ref="J4:M4"/>
    <mergeCell ref="P4:S4"/>
    <mergeCell ref="V4:Y4"/>
    <mergeCell ref="AB4:AE4"/>
    <mergeCell ref="AH3:AK3"/>
    <mergeCell ref="AN3:AQ3"/>
    <mergeCell ref="AT3:AW3"/>
    <mergeCell ref="AZ3:BC3"/>
    <mergeCell ref="BF3:BI3"/>
    <mergeCell ref="BL3:BO3"/>
    <mergeCell ref="AN2:AQ2"/>
    <mergeCell ref="AT2:AW2"/>
    <mergeCell ref="AZ2:BC2"/>
    <mergeCell ref="BF2:BI2"/>
    <mergeCell ref="BL2:BO2"/>
    <mergeCell ref="AH2:AK2"/>
    <mergeCell ref="D3:G3"/>
    <mergeCell ref="J3:M3"/>
    <mergeCell ref="P3:S3"/>
    <mergeCell ref="V3:Y3"/>
    <mergeCell ref="AB3:AE3"/>
    <mergeCell ref="D2:G2"/>
    <mergeCell ref="J2:M2"/>
    <mergeCell ref="P2:S2"/>
    <mergeCell ref="V2:Y2"/>
    <mergeCell ref="AB2:AE2"/>
  </mergeCells>
  <phoneticPr fontId="1"/>
  <conditionalFormatting sqref="D9">
    <cfRule type="expression" dxfId="223" priority="101">
      <formula>$D$9&lt;&gt;""</formula>
    </cfRule>
  </conditionalFormatting>
  <conditionalFormatting sqref="D3:G3">
    <cfRule type="expression" dxfId="222" priority="112">
      <formula>$D$3&lt;&gt;""</formula>
    </cfRule>
  </conditionalFormatting>
  <conditionalFormatting sqref="D7:G7">
    <cfRule type="expression" dxfId="221" priority="56">
      <formula>$D$7:$G$7&lt;&gt;""</formula>
    </cfRule>
  </conditionalFormatting>
  <conditionalFormatting sqref="D13:G13">
    <cfRule type="expression" dxfId="220" priority="45">
      <formula>$D$13&lt;&gt;""</formula>
    </cfRule>
  </conditionalFormatting>
  <conditionalFormatting sqref="D15:G15">
    <cfRule type="expression" dxfId="219" priority="91">
      <formula>$D$15&lt;&gt;""</formula>
    </cfRule>
  </conditionalFormatting>
  <conditionalFormatting sqref="D19:G19">
    <cfRule type="expression" dxfId="218" priority="34">
      <formula>$H$19&lt;&gt;""</formula>
    </cfRule>
    <cfRule type="expression" dxfId="217" priority="33">
      <formula>$D$19&lt;&gt;""</formula>
    </cfRule>
  </conditionalFormatting>
  <conditionalFormatting sqref="D21:G21">
    <cfRule type="expression" dxfId="216" priority="79">
      <formula>$D$21&lt;&gt;""</formula>
    </cfRule>
  </conditionalFormatting>
  <conditionalFormatting sqref="D25:G25">
    <cfRule type="expression" dxfId="215" priority="22">
      <formula>$D$25&lt;&gt;""</formula>
    </cfRule>
  </conditionalFormatting>
  <conditionalFormatting sqref="D27:G27">
    <cfRule type="expression" dxfId="214" priority="68">
      <formula>$D$27&lt;&gt;""</formula>
    </cfRule>
  </conditionalFormatting>
  <conditionalFormatting sqref="D31:G31">
    <cfRule type="expression" dxfId="213" priority="11">
      <formula>$D$31&lt;&gt;""</formula>
    </cfRule>
  </conditionalFormatting>
  <conditionalFormatting sqref="J3:M3">
    <cfRule type="expression" dxfId="212" priority="111">
      <formula>$J$3&lt;&gt;""</formula>
    </cfRule>
  </conditionalFormatting>
  <conditionalFormatting sqref="J7:M7">
    <cfRule type="expression" dxfId="211" priority="55">
      <formula>$J$7:$M$7&lt;&gt;""</formula>
    </cfRule>
  </conditionalFormatting>
  <conditionalFormatting sqref="J9:M9">
    <cfRule type="expression" dxfId="210" priority="57">
      <formula>$J$9&lt;&gt;""</formula>
    </cfRule>
  </conditionalFormatting>
  <conditionalFormatting sqref="J13:M13">
    <cfRule type="expression" dxfId="209" priority="44">
      <formula>$J$13&lt;&gt;""</formula>
    </cfRule>
  </conditionalFormatting>
  <conditionalFormatting sqref="J15:M15">
    <cfRule type="expression" dxfId="208" priority="90">
      <formula>$J$15&lt;&gt;""</formula>
    </cfRule>
  </conditionalFormatting>
  <conditionalFormatting sqref="J19:M19">
    <cfRule type="expression" dxfId="207" priority="32">
      <formula>$J$19&lt;&gt;""</formula>
    </cfRule>
  </conditionalFormatting>
  <conditionalFormatting sqref="J21:M21">
    <cfRule type="expression" dxfId="206" priority="78">
      <formula>$J$21&lt;&gt;""</formula>
    </cfRule>
  </conditionalFormatting>
  <conditionalFormatting sqref="J25:M25">
    <cfRule type="expression" dxfId="205" priority="21">
      <formula>$J$25&lt;&gt;""</formula>
    </cfRule>
  </conditionalFormatting>
  <conditionalFormatting sqref="J27:M27">
    <cfRule type="expression" dxfId="204" priority="67">
      <formula>$J$27&lt;&gt;""</formula>
    </cfRule>
  </conditionalFormatting>
  <conditionalFormatting sqref="J31:M31">
    <cfRule type="expression" dxfId="203" priority="10">
      <formula>$J$31&lt;&gt;""</formula>
    </cfRule>
  </conditionalFormatting>
  <conditionalFormatting sqref="P3:S3">
    <cfRule type="expression" dxfId="202" priority="110">
      <formula>$P$3&lt;&gt;""</formula>
    </cfRule>
  </conditionalFormatting>
  <conditionalFormatting sqref="P7:S7">
    <cfRule type="expression" dxfId="201" priority="54">
      <formula>$P$7&lt;&gt;""</formula>
    </cfRule>
  </conditionalFormatting>
  <conditionalFormatting sqref="P9:S9">
    <cfRule type="expression" dxfId="200" priority="100">
      <formula>$P$9&lt;&gt;""</formula>
    </cfRule>
  </conditionalFormatting>
  <conditionalFormatting sqref="P13:S13">
    <cfRule type="expression" dxfId="199" priority="43">
      <formula>$P$13&lt;&gt;""</formula>
    </cfRule>
  </conditionalFormatting>
  <conditionalFormatting sqref="P15:S15">
    <cfRule type="expression" dxfId="198" priority="89">
      <formula>$P$15&lt;&gt;""</formula>
    </cfRule>
  </conditionalFormatting>
  <conditionalFormatting sqref="P19:S19">
    <cfRule type="expression" dxfId="197" priority="31">
      <formula>$P$19&lt;&gt;""</formula>
    </cfRule>
  </conditionalFormatting>
  <conditionalFormatting sqref="P21:S21">
    <cfRule type="expression" dxfId="196" priority="77">
      <formula>$P$21&lt;&gt;""</formula>
    </cfRule>
  </conditionalFormatting>
  <conditionalFormatting sqref="P25:S25">
    <cfRule type="expression" dxfId="195" priority="20">
      <formula>$P$25&lt;&gt;""</formula>
    </cfRule>
  </conditionalFormatting>
  <conditionalFormatting sqref="P27:S27">
    <cfRule type="expression" dxfId="194" priority="66">
      <formula>$P$27&lt;&gt;""</formula>
    </cfRule>
  </conditionalFormatting>
  <conditionalFormatting sqref="P31:S31">
    <cfRule type="expression" dxfId="193" priority="9">
      <formula>$P$31&lt;&gt;""</formula>
    </cfRule>
  </conditionalFormatting>
  <conditionalFormatting sqref="V3:Y3">
    <cfRule type="expression" dxfId="192" priority="109">
      <formula>$V$3&lt;&gt;""</formula>
    </cfRule>
  </conditionalFormatting>
  <conditionalFormatting sqref="V7:Y7">
    <cfRule type="expression" dxfId="191" priority="53">
      <formula>$V$7&lt;&gt;""</formula>
    </cfRule>
  </conditionalFormatting>
  <conditionalFormatting sqref="V9:Y9">
    <cfRule type="expression" dxfId="190" priority="99">
      <formula>$V$9&lt;&gt;""</formula>
    </cfRule>
  </conditionalFormatting>
  <conditionalFormatting sqref="V13:Y13">
    <cfRule type="expression" dxfId="189" priority="42">
      <formula>$V$13&lt;&gt;""</formula>
    </cfRule>
  </conditionalFormatting>
  <conditionalFormatting sqref="V15:Y15">
    <cfRule type="expression" dxfId="188" priority="88">
      <formula>$V$15&lt;&gt;""</formula>
    </cfRule>
  </conditionalFormatting>
  <conditionalFormatting sqref="V19:Y19">
    <cfRule type="expression" dxfId="187" priority="30">
      <formula>$V$19&lt;&gt;""</formula>
    </cfRule>
  </conditionalFormatting>
  <conditionalFormatting sqref="V21:Y21">
    <cfRule type="expression" dxfId="186" priority="76">
      <formula>$V$21&lt;&gt;""</formula>
    </cfRule>
  </conditionalFormatting>
  <conditionalFormatting sqref="V25:Y25">
    <cfRule type="expression" dxfId="185" priority="19">
      <formula>$V$25&lt;&gt;""</formula>
    </cfRule>
  </conditionalFormatting>
  <conditionalFormatting sqref="V27:Y27">
    <cfRule type="expression" dxfId="184" priority="65">
      <formula>$V$27&lt;&gt;""</formula>
    </cfRule>
  </conditionalFormatting>
  <conditionalFormatting sqref="V31:Y31">
    <cfRule type="expression" dxfId="183" priority="8">
      <formula>$V$31&lt;&gt;""</formula>
    </cfRule>
  </conditionalFormatting>
  <conditionalFormatting sqref="AB3:AE3">
    <cfRule type="expression" dxfId="182" priority="108">
      <formula>$AB$3&lt;&gt;""</formula>
    </cfRule>
  </conditionalFormatting>
  <conditionalFormatting sqref="AB7:AE7">
    <cfRule type="expression" dxfId="181" priority="52">
      <formula>$AB$7&lt;&gt;""</formula>
    </cfRule>
  </conditionalFormatting>
  <conditionalFormatting sqref="AB9:AE9">
    <cfRule type="expression" dxfId="180" priority="98">
      <formula>$AB$9&lt;&gt;""</formula>
    </cfRule>
  </conditionalFormatting>
  <conditionalFormatting sqref="AB13:AE13">
    <cfRule type="expression" dxfId="179" priority="41">
      <formula>$AB$13&lt;&gt;""</formula>
    </cfRule>
  </conditionalFormatting>
  <conditionalFormatting sqref="AB15:AE15">
    <cfRule type="expression" dxfId="178" priority="87">
      <formula>$AB$15&lt;&gt;""</formula>
    </cfRule>
  </conditionalFormatting>
  <conditionalFormatting sqref="AB19:AE19">
    <cfRule type="expression" dxfId="177" priority="29">
      <formula>$AB$19&lt;&gt;""</formula>
    </cfRule>
  </conditionalFormatting>
  <conditionalFormatting sqref="AB21:AE21">
    <cfRule type="expression" dxfId="176" priority="75">
      <formula>$AB$21&lt;&gt;""</formula>
    </cfRule>
  </conditionalFormatting>
  <conditionalFormatting sqref="AB25:AE25">
    <cfRule type="expression" dxfId="175" priority="18">
      <formula>$AB$25&lt;&gt;""</formula>
    </cfRule>
  </conditionalFormatting>
  <conditionalFormatting sqref="AB27:AE27">
    <cfRule type="expression" dxfId="174" priority="64">
      <formula>$AB$27&lt;&gt;""</formula>
    </cfRule>
  </conditionalFormatting>
  <conditionalFormatting sqref="AB31:AE31">
    <cfRule type="expression" dxfId="173" priority="7">
      <formula>$AB$31&lt;&gt;""</formula>
    </cfRule>
  </conditionalFormatting>
  <conditionalFormatting sqref="AH3:AK3">
    <cfRule type="expression" dxfId="172" priority="107">
      <formula>$AH$3&lt;&gt;""</formula>
    </cfRule>
  </conditionalFormatting>
  <conditionalFormatting sqref="AH7:AK7">
    <cfRule type="expression" dxfId="171" priority="51">
      <formula>$AH$7&lt;&gt;""</formula>
    </cfRule>
  </conditionalFormatting>
  <conditionalFormatting sqref="AH9:AK9">
    <cfRule type="expression" dxfId="170" priority="97">
      <formula>$AH$9&lt;&gt;""</formula>
    </cfRule>
  </conditionalFormatting>
  <conditionalFormatting sqref="AH13:AK13">
    <cfRule type="expression" dxfId="169" priority="40">
      <formula>$AH$13&lt;&gt;""</formula>
    </cfRule>
  </conditionalFormatting>
  <conditionalFormatting sqref="AH15:AK15">
    <cfRule type="expression" dxfId="168" priority="86">
      <formula>$AH$15&lt;&gt;""</formula>
    </cfRule>
  </conditionalFormatting>
  <conditionalFormatting sqref="AH19:AK19">
    <cfRule type="expression" dxfId="167" priority="28">
      <formula>$AH$19&lt;&gt;""</formula>
    </cfRule>
  </conditionalFormatting>
  <conditionalFormatting sqref="AH21:AK21">
    <cfRule type="expression" dxfId="166" priority="74">
      <formula>$AH$21&lt;&gt;""</formula>
    </cfRule>
  </conditionalFormatting>
  <conditionalFormatting sqref="AH25:AK25">
    <cfRule type="expression" dxfId="165" priority="17">
      <formula>$AH$25&lt;&gt;""</formula>
    </cfRule>
  </conditionalFormatting>
  <conditionalFormatting sqref="AH27:AK27">
    <cfRule type="expression" dxfId="164" priority="63">
      <formula>$AH$27&lt;&gt;""</formula>
    </cfRule>
  </conditionalFormatting>
  <conditionalFormatting sqref="AH31:AK31">
    <cfRule type="expression" dxfId="163" priority="6">
      <formula>$AH$31&lt;&gt;""</formula>
    </cfRule>
  </conditionalFormatting>
  <conditionalFormatting sqref="AN3:AQ3">
    <cfRule type="expression" dxfId="162" priority="106">
      <formula>$AN$3&lt;&gt;""</formula>
    </cfRule>
  </conditionalFormatting>
  <conditionalFormatting sqref="AN7:AQ7">
    <cfRule type="expression" dxfId="161" priority="50">
      <formula>$AN$7&lt;&gt;""</formula>
    </cfRule>
  </conditionalFormatting>
  <conditionalFormatting sqref="AN9:AQ9">
    <cfRule type="expression" dxfId="160" priority="96">
      <formula>$AN$9&lt;&gt;""</formula>
    </cfRule>
  </conditionalFormatting>
  <conditionalFormatting sqref="AN13:AQ13">
    <cfRule type="expression" dxfId="159" priority="39">
      <formula>$AN$13&lt;&gt;""</formula>
    </cfRule>
  </conditionalFormatting>
  <conditionalFormatting sqref="AN15:AQ15">
    <cfRule type="expression" dxfId="158" priority="85">
      <formula>$AN$15&lt;&gt;""</formula>
    </cfRule>
  </conditionalFormatting>
  <conditionalFormatting sqref="AN19:AQ19">
    <cfRule type="expression" dxfId="157" priority="27">
      <formula>$AN$19&lt;&gt;""</formula>
    </cfRule>
  </conditionalFormatting>
  <conditionalFormatting sqref="AN21:AQ21">
    <cfRule type="expression" dxfId="156" priority="73">
      <formula>$AN$21&lt;&gt;""</formula>
    </cfRule>
  </conditionalFormatting>
  <conditionalFormatting sqref="AN25:AQ25">
    <cfRule type="expression" dxfId="155" priority="16">
      <formula>$AN$25&lt;&gt;""</formula>
    </cfRule>
  </conditionalFormatting>
  <conditionalFormatting sqref="AN27:AQ27">
    <cfRule type="expression" dxfId="154" priority="62">
      <formula>$AN$27&lt;&gt;""</formula>
    </cfRule>
  </conditionalFormatting>
  <conditionalFormatting sqref="AN31:AQ31">
    <cfRule type="expression" dxfId="153" priority="5">
      <formula>$AN$31&lt;&gt;""</formula>
    </cfRule>
  </conditionalFormatting>
  <conditionalFormatting sqref="AT3:AW3">
    <cfRule type="expression" dxfId="152" priority="105">
      <formula>$AT$3&lt;&gt;""</formula>
    </cfRule>
  </conditionalFormatting>
  <conditionalFormatting sqref="AT7:AW7">
    <cfRule type="expression" dxfId="151" priority="49">
      <formula>$AT$7&lt;&gt;""</formula>
    </cfRule>
  </conditionalFormatting>
  <conditionalFormatting sqref="AT9:AW9">
    <cfRule type="expression" dxfId="150" priority="95">
      <formula>$AT$9&lt;&gt;""</formula>
    </cfRule>
  </conditionalFormatting>
  <conditionalFormatting sqref="AT13:AW13">
    <cfRule type="expression" dxfId="149" priority="38">
      <formula>$AT$13&lt;&gt;""</formula>
    </cfRule>
  </conditionalFormatting>
  <conditionalFormatting sqref="AT15:AW15">
    <cfRule type="expression" dxfId="148" priority="83">
      <formula>$AT$15&lt;&gt;""</formula>
    </cfRule>
    <cfRule type="expression" dxfId="147" priority="84">
      <formula>"="</formula>
    </cfRule>
  </conditionalFormatting>
  <conditionalFormatting sqref="AT19:AW19">
    <cfRule type="expression" dxfId="146" priority="26">
      <formula>$AT$19&lt;&gt;""</formula>
    </cfRule>
  </conditionalFormatting>
  <conditionalFormatting sqref="AT21:AW21">
    <cfRule type="expression" dxfId="145" priority="72">
      <formula>$AT$21&lt;&gt;""</formula>
    </cfRule>
  </conditionalFormatting>
  <conditionalFormatting sqref="AT25:AW25">
    <cfRule type="expression" dxfId="144" priority="15">
      <formula>$AT$25&lt;&gt;""</formula>
    </cfRule>
  </conditionalFormatting>
  <conditionalFormatting sqref="AT27:AW27">
    <cfRule type="expression" dxfId="143" priority="61">
      <formula>$AT$27&lt;&gt;""</formula>
    </cfRule>
  </conditionalFormatting>
  <conditionalFormatting sqref="AT31:AW31">
    <cfRule type="expression" dxfId="142" priority="4">
      <formula>$AT$31&lt;&gt;""</formula>
    </cfRule>
  </conditionalFormatting>
  <conditionalFormatting sqref="AZ3:BC3">
    <cfRule type="expression" dxfId="141" priority="104">
      <formula>$AZ$3&lt;&gt;""</formula>
    </cfRule>
  </conditionalFormatting>
  <conditionalFormatting sqref="AZ7:BC7">
    <cfRule type="expression" dxfId="140" priority="48">
      <formula>$AZ$7&lt;&gt;""</formula>
    </cfRule>
  </conditionalFormatting>
  <conditionalFormatting sqref="AZ9:BC9">
    <cfRule type="expression" dxfId="139" priority="94">
      <formula>$AZ$9&lt;&gt;""</formula>
    </cfRule>
  </conditionalFormatting>
  <conditionalFormatting sqref="AZ13:BC13">
    <cfRule type="expression" dxfId="138" priority="37">
      <formula>$AZ$13&lt;&gt;""</formula>
    </cfRule>
  </conditionalFormatting>
  <conditionalFormatting sqref="AZ15:BC15">
    <cfRule type="expression" dxfId="137" priority="82">
      <formula>$AZ$15&lt;&gt;""</formula>
    </cfRule>
  </conditionalFormatting>
  <conditionalFormatting sqref="AZ19:BC19">
    <cfRule type="expression" dxfId="136" priority="25">
      <formula>$AZ$19&lt;&gt;""</formula>
    </cfRule>
  </conditionalFormatting>
  <conditionalFormatting sqref="AZ21:BC21">
    <cfRule type="expression" dxfId="135" priority="71">
      <formula>$AZ$21&lt;&gt;""</formula>
    </cfRule>
  </conditionalFormatting>
  <conditionalFormatting sqref="AZ25:BC25">
    <cfRule type="expression" dxfId="134" priority="14">
      <formula>$AZ$25&lt;&gt;""</formula>
    </cfRule>
  </conditionalFormatting>
  <conditionalFormatting sqref="AZ27:BC27">
    <cfRule type="expression" dxfId="133" priority="60">
      <formula>$AZ$27&lt;&gt;""</formula>
    </cfRule>
  </conditionalFormatting>
  <conditionalFormatting sqref="AZ31:BC31">
    <cfRule type="expression" dxfId="132" priority="3">
      <formula>$AZ$31&lt;&gt;""</formula>
    </cfRule>
  </conditionalFormatting>
  <conditionalFormatting sqref="BF3:BI3">
    <cfRule type="expression" dxfId="131" priority="103">
      <formula>$BF$3&lt;&gt;""</formula>
    </cfRule>
  </conditionalFormatting>
  <conditionalFormatting sqref="BF7:BI7">
    <cfRule type="expression" dxfId="130" priority="47">
      <formula>$BF$7&lt;&gt;""</formula>
    </cfRule>
  </conditionalFormatting>
  <conditionalFormatting sqref="BF9:BI9">
    <cfRule type="expression" dxfId="129" priority="93">
      <formula>$BF$9&lt;&gt;""</formula>
    </cfRule>
  </conditionalFormatting>
  <conditionalFormatting sqref="BF13:BI13">
    <cfRule type="expression" dxfId="128" priority="36">
      <formula>$BF$13&lt;&gt;""</formula>
    </cfRule>
  </conditionalFormatting>
  <conditionalFormatting sqref="BF15:BI15">
    <cfRule type="expression" dxfId="127" priority="81">
      <formula>$BF$15&lt;&gt;""</formula>
    </cfRule>
  </conditionalFormatting>
  <conditionalFormatting sqref="BF19:BI19">
    <cfRule type="expression" dxfId="126" priority="24">
      <formula>$BF$19&lt;&gt;""</formula>
    </cfRule>
  </conditionalFormatting>
  <conditionalFormatting sqref="BF21:BI21">
    <cfRule type="expression" dxfId="125" priority="70">
      <formula>$BF$21&lt;&gt;""</formula>
    </cfRule>
  </conditionalFormatting>
  <conditionalFormatting sqref="BF25:BI25">
    <cfRule type="expression" dxfId="124" priority="13">
      <formula>$BF$25&lt;&gt;""</formula>
    </cfRule>
  </conditionalFormatting>
  <conditionalFormatting sqref="BF27:BI27">
    <cfRule type="expression" dxfId="123" priority="59">
      <formula>$BF$27&lt;&gt;""</formula>
    </cfRule>
  </conditionalFormatting>
  <conditionalFormatting sqref="BF31:BI31">
    <cfRule type="expression" dxfId="122" priority="2">
      <formula>$BF$31&lt;&gt;""</formula>
    </cfRule>
  </conditionalFormatting>
  <conditionalFormatting sqref="BL3:BO3">
    <cfRule type="expression" dxfId="121" priority="102">
      <formula>$BL$3&lt;&gt;""</formula>
    </cfRule>
  </conditionalFormatting>
  <conditionalFormatting sqref="BL7:BO7">
    <cfRule type="expression" dxfId="120" priority="46">
      <formula>$BL$7&lt;&gt;""</formula>
    </cfRule>
  </conditionalFormatting>
  <conditionalFormatting sqref="BL9:BO9">
    <cfRule type="expression" dxfId="119" priority="92">
      <formula>$BL$9&lt;&gt;""</formula>
    </cfRule>
  </conditionalFormatting>
  <conditionalFormatting sqref="BL13:BO13">
    <cfRule type="expression" dxfId="118" priority="35">
      <formula>$BL$13&lt;&gt;""</formula>
    </cfRule>
  </conditionalFormatting>
  <conditionalFormatting sqref="BL15:BO15">
    <cfRule type="expression" dxfId="117" priority="80">
      <formula>$BL$15&lt;&gt;""</formula>
    </cfRule>
  </conditionalFormatting>
  <conditionalFormatting sqref="BL19:BO19">
    <cfRule type="expression" dxfId="116" priority="23">
      <formula>$BL$19&lt;&gt;""</formula>
    </cfRule>
  </conditionalFormatting>
  <conditionalFormatting sqref="BL21:BO21">
    <cfRule type="expression" dxfId="115" priority="69">
      <formula>$BL$21&lt;&gt;""</formula>
    </cfRule>
  </conditionalFormatting>
  <conditionalFormatting sqref="BL25:BO25">
    <cfRule type="expression" dxfId="114" priority="12">
      <formula>$BL$25&lt;&gt;""</formula>
    </cfRule>
  </conditionalFormatting>
  <conditionalFormatting sqref="BL27:BO27">
    <cfRule type="expression" dxfId="113" priority="58">
      <formula>$BL$27&lt;&gt;""</formula>
    </cfRule>
  </conditionalFormatting>
  <conditionalFormatting sqref="BL31:BO31">
    <cfRule type="expression" dxfId="112" priority="1">
      <formula>$BL$31&lt;&gt;""</formula>
    </cfRule>
  </conditionalFormatting>
  <dataValidations count="1">
    <dataValidation type="list" allowBlank="1" showInputMessage="1" showErrorMessage="1" sqref="D5:G5 J5:M5 P5:S5 V5:Y5 AB5:AE5 AH5:AK5 AN5:AQ5 AT5:AW5 AZ5:BC5 BF5:BI5 BL5:BO5 D11:G11 J11:M11 P11:S11 V11:Y11 AB11:AE11 AH11:AK11 AN11:AQ11 AT11:AW11 AZ11:BC11 BF11:BI11 BL11:BO11 D17:G17 J17:M17 P17:S17 V17:Y17 AB17:AE17 AH17:AK17 AN17:AQ17 AT17:AW17 AZ17:BC17 BF17:BI17 BL17:BO17 D23:G23 J23:M23 P23:S23 V23:Y23 AB23:AE23 AH23:AK23 AN23:AQ23 AT23:AW23 AZ23:BC23 BF23:BI23 BL23:BO23 D29:G29 J29:M29 P29:S29 V29:Y29 AB29:AE29 AH29:AK29 AN29:AQ29 AT29:AW29 AZ29:BC29 BF29:BI29 BL29:BO29" xr:uid="{00000000-0002-0000-0700-000000000000}">
      <formula1>"国,社,数,理,音,美,保体,職家,外,道,特,自"</formula1>
    </dataValidation>
  </dataValidations>
  <printOptions horizontalCentered="1"/>
  <pageMargins left="0.11811023622047245" right="0.11811023622047245" top="0.15748031496062992" bottom="0.15748031496062992" header="0.31496062992125984" footer="0.31496062992125984"/>
  <pageSetup paperSize="8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/>
  </sheetPr>
  <dimension ref="B1:Q63"/>
  <sheetViews>
    <sheetView view="pageBreakPreview" zoomScale="55" zoomScaleNormal="100" zoomScaleSheetLayoutView="55" workbookViewId="0">
      <pane ySplit="4" topLeftCell="A5" activePane="bottomLeft" state="frozen"/>
      <selection activeCell="D9" sqref="D9"/>
      <selection pane="bottomLeft" activeCell="D9" sqref="D9"/>
    </sheetView>
  </sheetViews>
  <sheetFormatPr defaultRowHeight="15.75" x14ac:dyDescent="0.4"/>
  <cols>
    <col min="1" max="1" width="26.875" style="30" customWidth="1"/>
    <col min="2" max="2" width="22.125" style="30" customWidth="1"/>
    <col min="3" max="3" width="10.875" style="30" bestFit="1" customWidth="1"/>
    <col min="4" max="16" width="9.25" style="30" customWidth="1"/>
    <col min="17" max="17" width="9" style="81"/>
    <col min="18" max="16384" width="9" style="30"/>
  </cols>
  <sheetData>
    <row r="1" spans="2:17" ht="72" customHeight="1" x14ac:dyDescent="0.4"/>
    <row r="2" spans="2:17" ht="18.75" customHeight="1" x14ac:dyDescent="0.4">
      <c r="B2" s="150" t="s">
        <v>4</v>
      </c>
      <c r="C2" s="151"/>
      <c r="D2" s="149" t="s">
        <v>66</v>
      </c>
      <c r="E2" s="149" t="s">
        <v>73</v>
      </c>
      <c r="F2" s="149" t="s">
        <v>74</v>
      </c>
      <c r="G2" s="149" t="s">
        <v>75</v>
      </c>
      <c r="H2" s="149" t="s">
        <v>68</v>
      </c>
      <c r="I2" s="149" t="s">
        <v>76</v>
      </c>
      <c r="J2" s="148" t="s">
        <v>77</v>
      </c>
      <c r="K2" s="161" t="s">
        <v>78</v>
      </c>
      <c r="L2" s="148" t="s">
        <v>11</v>
      </c>
      <c r="M2" s="149" t="s">
        <v>71</v>
      </c>
      <c r="N2" s="163" t="s">
        <v>81</v>
      </c>
      <c r="O2" s="161" t="s">
        <v>82</v>
      </c>
      <c r="P2" s="148" t="s">
        <v>83</v>
      </c>
      <c r="Q2" s="159" t="s">
        <v>72</v>
      </c>
    </row>
    <row r="3" spans="2:17" x14ac:dyDescent="0.4">
      <c r="B3" s="31" t="s">
        <v>79</v>
      </c>
      <c r="C3" s="31" t="s">
        <v>33</v>
      </c>
      <c r="D3" s="149"/>
      <c r="E3" s="149"/>
      <c r="F3" s="149"/>
      <c r="G3" s="149"/>
      <c r="H3" s="149"/>
      <c r="I3" s="149"/>
      <c r="J3" s="149"/>
      <c r="K3" s="164"/>
      <c r="L3" s="148"/>
      <c r="M3" s="149"/>
      <c r="N3" s="162"/>
      <c r="O3" s="162"/>
      <c r="P3" s="149"/>
      <c r="Q3" s="160"/>
    </row>
    <row r="4" spans="2:17" hidden="1" x14ac:dyDescent="0.4">
      <c r="B4" s="31"/>
      <c r="C4" s="31"/>
      <c r="D4" s="32" t="s">
        <v>85</v>
      </c>
      <c r="E4" s="32" t="s">
        <v>94</v>
      </c>
      <c r="F4" s="32" t="s">
        <v>95</v>
      </c>
      <c r="G4" s="32" t="s">
        <v>96</v>
      </c>
      <c r="H4" s="32" t="s">
        <v>87</v>
      </c>
      <c r="I4" s="32" t="s">
        <v>97</v>
      </c>
      <c r="J4" s="32" t="s">
        <v>98</v>
      </c>
      <c r="K4" s="32" t="s">
        <v>99</v>
      </c>
      <c r="L4" s="32" t="s">
        <v>100</v>
      </c>
      <c r="M4" s="32" t="s">
        <v>91</v>
      </c>
      <c r="N4" s="32"/>
      <c r="O4" s="32" t="s">
        <v>92</v>
      </c>
      <c r="P4" s="32" t="s">
        <v>93</v>
      </c>
      <c r="Q4" s="31"/>
    </row>
    <row r="5" spans="2:17" x14ac:dyDescent="0.4">
      <c r="B5" s="80" t="str">
        <f>'年間指導計画 (中)'!D3&amp;""</f>
        <v/>
      </c>
      <c r="C5" s="41" t="str">
        <f>'年間指導計画 (中)'!D4&amp;""</f>
        <v/>
      </c>
      <c r="D5" s="41" t="str">
        <f>IFERROR(INDEX('年間指導計画 (中)'!D6:G6,MATCH('各教科等の総時数の確認(中)'!D4,'年間指導計画 (中)'!D5:G5,0)),"")</f>
        <v/>
      </c>
      <c r="E5" s="41" t="str">
        <f>IFERROR(INDEX('年間指導計画 (中)'!D6:G6,MATCH('各教科等の総時数の確認(中)'!E4,'年間指導計画 (中)'!D5:G5,0)),"")</f>
        <v/>
      </c>
      <c r="F5" s="41" t="str">
        <f>IFERROR(INDEX('年間指導計画 (中)'!D6:G6,MATCH('各教科等の総時数の確認(中)'!F4,'年間指導計画 (中)'!D5:G5,0)),"")</f>
        <v/>
      </c>
      <c r="G5" s="41" t="str">
        <f>IFERROR(INDEX('年間指導計画 (中)'!D6:G6,MATCH('各教科等の総時数の確認(中)'!G4,'年間指導計画 (中)'!D5:G5,0)),"")</f>
        <v/>
      </c>
      <c r="H5" s="41" t="str">
        <f>IFERROR(INDEX('年間指導計画 (中)'!D6:G6,MATCH('各教科等の総時数の確認(中)'!H4,'年間指導計画 (中)'!D5:G5,0)),"")</f>
        <v/>
      </c>
      <c r="I5" s="41" t="str">
        <f>IFERROR(INDEX('年間指導計画 (中)'!D6:G6,MATCH('各教科等の総時数の確認(中)'!I4,'年間指導計画 (中)'!D5:G5,0)),"")</f>
        <v/>
      </c>
      <c r="J5" s="41" t="str">
        <f>IFERROR(INDEX('年間指導計画 (中)'!D6:G6,MATCH('各教科等の総時数の確認(中)'!J4,'年間指導計画 (中)'!D5:G5,0)),"")</f>
        <v/>
      </c>
      <c r="K5" s="41" t="str">
        <f>IFERROR(INDEX('年間指導計画 (中)'!D6:G6,MATCH('各教科等の総時数の確認(中)'!K4,'年間指導計画 (中)'!D5:G5,0)),"")</f>
        <v/>
      </c>
      <c r="L5" s="41" t="str">
        <f>IFERROR(INDEX('年間指導計画 (中)'!D6:G6,MATCH('各教科等の総時数の確認(中)'!L4,'年間指導計画 (中)'!D5:G5,0)),"")</f>
        <v/>
      </c>
      <c r="M5" s="41" t="str">
        <f>IFERROR(INDEX('年間指導計画 (中)'!D6:G6,MATCH('各教科等の総時数の確認(中)'!M4,'年間指導計画 (中)'!D5:G5,0)),"")</f>
        <v/>
      </c>
      <c r="N5" s="42"/>
      <c r="O5" s="78" t="str">
        <f>IFERROR(INDEX('年間指導計画 (中)'!D6:G6,MATCH('各教科等の総時数の確認(中)'!O4,'年間指導計画 (中)'!D5:G5,0)),"")</f>
        <v/>
      </c>
      <c r="P5" s="41" t="str">
        <f>IFERROR(INDEX('年間指導計画 (中)'!D6:G6,MATCH('各教科等の総時数の確認(中)'!P4,'年間指導計画 (中)'!D5:G5,0)),"")</f>
        <v/>
      </c>
      <c r="Q5" s="31">
        <f>SUM(D5:P5)</f>
        <v>0</v>
      </c>
    </row>
    <row r="6" spans="2:17" x14ac:dyDescent="0.4">
      <c r="B6" s="80" t="str">
        <f>'年間指導計画 (中)'!D9&amp;""</f>
        <v/>
      </c>
      <c r="C6" s="41" t="str">
        <f>'年間指導計画 (中)'!D10&amp;""</f>
        <v/>
      </c>
      <c r="D6" s="41" t="str">
        <f>IFERROR(INDEX('年間指導計画 (中)'!D12:G12,MATCH('各教科等の総時数の確認(中)'!D4,'年間指導計画 (中)'!D11:G11,0)),"")</f>
        <v/>
      </c>
      <c r="E6" s="41" t="str">
        <f>IFERROR(INDEX('年間指導計画 (中)'!D12:G12,MATCH('各教科等の総時数の確認(中)'!E4,'年間指導計画 (中)'!D11:G11,0)),"")</f>
        <v/>
      </c>
      <c r="F6" s="41" t="str">
        <f>IFERROR(INDEX('年間指導計画 (中)'!D12:G12,MATCH('各教科等の総時数の確認(中)'!F4,'年間指導計画 (中)'!D11:G11,0)),"")</f>
        <v/>
      </c>
      <c r="G6" s="41" t="str">
        <f>IFERROR(INDEX('年間指導計画 (中)'!D12:G12,MATCH('各教科等の総時数の確認(中)'!G4,'年間指導計画 (中)'!D11:G11,0)),"")</f>
        <v/>
      </c>
      <c r="H6" s="41" t="str">
        <f>IFERROR(INDEX('年間指導計画 (中)'!D12:G12,MATCH('各教科等の総時数の確認(中)'!H4,'年間指導計画 (中)'!D11:G11,0)),"")</f>
        <v/>
      </c>
      <c r="I6" s="41" t="str">
        <f>IFERROR(INDEX('年間指導計画 (中)'!D12:G12,MATCH('各教科等の総時数の確認(中)'!I4,'年間指導計画 (中)'!D11:G11,0)),"")</f>
        <v/>
      </c>
      <c r="J6" s="41" t="str">
        <f>IFERROR(INDEX('年間指導計画 (中)'!D12:G12,MATCH('各教科等の総時数の確認(中)'!J4,'年間指導計画 (中)'!D11:G11,0)),"")</f>
        <v/>
      </c>
      <c r="K6" s="41" t="str">
        <f>IFERROR(INDEX('年間指導計画 (中)'!D12:G12,MATCH('各教科等の総時数の確認(中)'!K4,'年間指導計画 (中)'!D11:G11,0)),"")</f>
        <v/>
      </c>
      <c r="L6" s="41" t="str">
        <f>IFERROR(INDEX('年間指導計画 (中)'!D12:G12,MATCH('各教科等の総時数の確認(中)'!L4,'年間指導計画 (中)'!D11:G11,0)),"")</f>
        <v/>
      </c>
      <c r="M6" s="41" t="str">
        <f>IFERROR(INDEX('年間指導計画 (中)'!D12:G12,MATCH('各教科等の総時数の確認(中)'!M4,'年間指導計画 (中)'!D11:G11,0)),"")</f>
        <v/>
      </c>
      <c r="N6" s="42"/>
      <c r="O6" s="78" t="str">
        <f>IFERROR(INDEX('年間指導計画 (中)'!D12:G12,MATCH('各教科等の総時数の確認(中)'!O4,'年間指導計画 (中)'!D11:G11,0)),"")</f>
        <v/>
      </c>
      <c r="P6" s="41" t="str">
        <f>IFERROR(INDEX('年間指導計画 (中)'!D12:G12,MATCH('各教科等の総時数の確認(中)'!P4,'年間指導計画 (中)'!D11:G11,0)),"")</f>
        <v/>
      </c>
      <c r="Q6" s="31">
        <f>SUM(D6:P6)</f>
        <v>0</v>
      </c>
    </row>
    <row r="7" spans="2:17" x14ac:dyDescent="0.4">
      <c r="B7" s="80" t="str">
        <f>'年間指導計画 (中)'!D15&amp;""</f>
        <v/>
      </c>
      <c r="C7" s="41" t="str">
        <f>'年間指導計画 (中)'!D16&amp;""</f>
        <v/>
      </c>
      <c r="D7" s="41" t="str">
        <f>IFERROR(INDEX('年間指導計画 (中)'!D18:G18,MATCH('各教科等の総時数の確認(中)'!D4,'年間指導計画 (中)'!D17:G17,0)),"")</f>
        <v/>
      </c>
      <c r="E7" s="41" t="str">
        <f>IFERROR(INDEX('年間指導計画 (中)'!D18:G18,MATCH('各教科等の総時数の確認(中)'!E4,'年間指導計画 (中)'!D17:G17,0)),"")</f>
        <v/>
      </c>
      <c r="F7" s="41" t="str">
        <f>IFERROR(INDEX('年間指導計画 (中)'!D18:G18,MATCH('各教科等の総時数の確認(中)'!F4,'年間指導計画 (中)'!D17:G17,0)),"")</f>
        <v/>
      </c>
      <c r="G7" s="41" t="str">
        <f>IFERROR(INDEX('年間指導計画 (中)'!D18:G18,MATCH('各教科等の総時数の確認(中)'!G4,'年間指導計画 (中)'!D17:G17,0)),"")</f>
        <v/>
      </c>
      <c r="H7" s="41" t="str">
        <f>IFERROR(INDEX('年間指導計画 (中)'!D18:G18,MATCH('各教科等の総時数の確認(中)'!H4,'年間指導計画 (中)'!D17:G17,0)),"")</f>
        <v/>
      </c>
      <c r="I7" s="41" t="str">
        <f>IFERROR(INDEX('年間指導計画 (中)'!D18:G18,MATCH('各教科等の総時数の確認(中)'!I4,'年間指導計画 (中)'!D17:G17,0)),"")</f>
        <v/>
      </c>
      <c r="J7" s="41" t="str">
        <f>IFERROR(INDEX('年間指導計画 (中)'!D18:G18,MATCH('各教科等の総時数の確認(中)'!J4,'年間指導計画 (中)'!D17:G17,0)),"")</f>
        <v/>
      </c>
      <c r="K7" s="41" t="str">
        <f>IFERROR(INDEX('年間指導計画 (中)'!D18:G18,MATCH('各教科等の総時数の確認(中)'!K4,'年間指導計画 (中)'!D17:G17,0)),"")</f>
        <v/>
      </c>
      <c r="L7" s="41" t="str">
        <f>IFERROR(INDEX('年間指導計画 (中)'!D18:G18,MATCH('各教科等の総時数の確認(中)'!L4,'年間指導計画 (中)'!D17:G17,0)),"")</f>
        <v/>
      </c>
      <c r="M7" s="41" t="str">
        <f>IFERROR(INDEX('年間指導計画 (中)'!D18:G18,MATCH('各教科等の総時数の確認(中)'!M4,'年間指導計画 (中)'!D17:G17,0)),"")</f>
        <v/>
      </c>
      <c r="N7" s="42"/>
      <c r="O7" s="78" t="str">
        <f>IFERROR(INDEX('年間指導計画 (中)'!D18:G18,MATCH('各教科等の総時数の確認(中)'!O4,'年間指導計画 (中)'!D17:G17,0)),"")</f>
        <v/>
      </c>
      <c r="P7" s="41" t="str">
        <f>IFERROR(INDEX('年間指導計画 (中)'!D18:G18,MATCH('各教科等の総時数の確認(中)'!P4,'年間指導計画 (中)'!D17:G17,0)),"")</f>
        <v/>
      </c>
      <c r="Q7" s="31">
        <f t="shared" ref="Q7:Q60" si="0">SUM(D7:P7)</f>
        <v>0</v>
      </c>
    </row>
    <row r="8" spans="2:17" x14ac:dyDescent="0.4">
      <c r="B8" s="80" t="str">
        <f>'年間指導計画 (中)'!D21&amp;""</f>
        <v/>
      </c>
      <c r="C8" s="41" t="str">
        <f>'年間指導計画 (中)'!D22&amp;""</f>
        <v/>
      </c>
      <c r="D8" s="41" t="str">
        <f>IFERROR(INDEX('年間指導計画 (中)'!D24:G24,MATCH('各教科等の総時数の確認(中)'!D4,'年間指導計画 (中)'!D23:G23,0)),"")</f>
        <v/>
      </c>
      <c r="E8" s="41" t="str">
        <f>IFERROR(INDEX('年間指導計画 (中)'!D24:G24,MATCH('各教科等の総時数の確認(中)'!E4,'年間指導計画 (中)'!D23:G23,0)),"")</f>
        <v/>
      </c>
      <c r="F8" s="41" t="str">
        <f>IFERROR(INDEX('年間指導計画 (中)'!D24:G24,MATCH('各教科等の総時数の確認(中)'!F4,'年間指導計画 (中)'!D23:G23,0)),"")</f>
        <v/>
      </c>
      <c r="G8" s="41" t="str">
        <f>IFERROR(INDEX('年間指導計画 (中)'!D24:G24,MATCH('各教科等の総時数の確認(中)'!G4,'年間指導計画 (中)'!D23:G23,0)),"")</f>
        <v/>
      </c>
      <c r="H8" s="41" t="str">
        <f>IFERROR(INDEX('年間指導計画 (中)'!D24:G24,MATCH('各教科等の総時数の確認(中)'!H4,'年間指導計画 (中)'!D23:G23,0)),"")</f>
        <v/>
      </c>
      <c r="I8" s="41" t="str">
        <f>IFERROR(INDEX('年間指導計画 (中)'!D24:G24,MATCH('各教科等の総時数の確認(中)'!I4,'年間指導計画 (中)'!D23:G23,0)),"")</f>
        <v/>
      </c>
      <c r="J8" s="41" t="str">
        <f>IFERROR(INDEX('年間指導計画 (中)'!D24:G24,MATCH('各教科等の総時数の確認(中)'!J4,'年間指導計画 (中)'!D23:G23,0)),"")</f>
        <v/>
      </c>
      <c r="K8" s="41" t="str">
        <f>IFERROR(INDEX('年間指導計画 (中)'!D24:G24,MATCH('各教科等の総時数の確認(中)'!K4,'年間指導計画 (中)'!D23:G23,0)),"")</f>
        <v/>
      </c>
      <c r="L8" s="41" t="str">
        <f>IFERROR(INDEX('年間指導計画 (中)'!D24:G24,MATCH('各教科等の総時数の確認(中)'!L4,'年間指導計画 (中)'!D23:G23,0)),"")</f>
        <v/>
      </c>
      <c r="M8" s="41" t="str">
        <f>IFERROR(INDEX('年間指導計画 (中)'!D24:G24,MATCH('各教科等の総時数の確認(中)'!M4,'年間指導計画 (中)'!D23:G23,0)),"")</f>
        <v/>
      </c>
      <c r="N8" s="42"/>
      <c r="O8" s="78" t="str">
        <f>IFERROR(INDEX('年間指導計画 (中)'!D24:G24,MATCH('各教科等の総時数の確認(中)'!O4,'年間指導計画 (中)'!D23:G23,0)),"")</f>
        <v/>
      </c>
      <c r="P8" s="41" t="str">
        <f>IFERROR(INDEX('年間指導計画 (中)'!D24:G24,MATCH('各教科等の総時数の確認(中)'!P4,'年間指導計画 (中)'!D23:G23,0)),"")</f>
        <v/>
      </c>
      <c r="Q8" s="31">
        <f t="shared" si="0"/>
        <v>0</v>
      </c>
    </row>
    <row r="9" spans="2:17" x14ac:dyDescent="0.4">
      <c r="B9" s="80" t="str">
        <f>'年間指導計画 (中)'!D27&amp;""</f>
        <v/>
      </c>
      <c r="C9" s="41" t="str">
        <f>'年間指導計画 (中)'!D28&amp;""</f>
        <v/>
      </c>
      <c r="D9" s="41" t="str">
        <f>IFERROR(INDEX('年間指導計画 (中)'!D30:G30,MATCH('各教科等の総時数の確認(中)'!D4,'年間指導計画 (中)'!D29:G29,0)),"")</f>
        <v/>
      </c>
      <c r="E9" s="41" t="str">
        <f>IFERROR(INDEX('年間指導計画 (中)'!D30:G30,MATCH('各教科等の総時数の確認(中)'!E4,'年間指導計画 (中)'!D29:G29,0)),"")</f>
        <v/>
      </c>
      <c r="F9" s="41" t="str">
        <f>IFERROR(INDEX('年間指導計画 (中)'!D30:G30,MATCH('各教科等の総時数の確認(中)'!F4,'年間指導計画 (中)'!D29:G29,0)),"")</f>
        <v/>
      </c>
      <c r="G9" s="41" t="str">
        <f>IFERROR(INDEX('年間指導計画 (中)'!D30:G30,MATCH('各教科等の総時数の確認(中)'!G4,'年間指導計画 (中)'!D29:G29,0)),"")</f>
        <v/>
      </c>
      <c r="H9" s="41" t="str">
        <f>IFERROR(INDEX('年間指導計画 (中)'!D30:G30,MATCH('各教科等の総時数の確認(中)'!H4,'年間指導計画 (中)'!D29:G29,0)),"")</f>
        <v/>
      </c>
      <c r="I9" s="41" t="str">
        <f>IFERROR(INDEX('年間指導計画 (中)'!D30:G30,MATCH('各教科等の総時数の確認(中)'!I4,'年間指導計画 (中)'!D29:G29,0)),"")</f>
        <v/>
      </c>
      <c r="J9" s="41" t="str">
        <f>IFERROR(INDEX('年間指導計画 (中)'!D30:G30,MATCH('各教科等の総時数の確認(中)'!J4,'年間指導計画 (中)'!D29:G29,0)),"")</f>
        <v/>
      </c>
      <c r="K9" s="41" t="str">
        <f>IFERROR(INDEX('年間指導計画 (中)'!D30:G30,MATCH('各教科等の総時数の確認(中)'!K4,'年間指導計画 (中)'!D29:G29,0)),"")</f>
        <v/>
      </c>
      <c r="L9" s="41" t="str">
        <f>IFERROR(INDEX('年間指導計画 (中)'!D30:G30,MATCH('各教科等の総時数の確認(中)'!L4,'年間指導計画 (中)'!D29:G29,0)),"")</f>
        <v/>
      </c>
      <c r="M9" s="41" t="str">
        <f>IFERROR(INDEX('年間指導計画 (中)'!D30:G30,MATCH('各教科等の総時数の確認(中)'!M4,'年間指導計画 (中)'!D29:G29,0)),"")</f>
        <v/>
      </c>
      <c r="N9" s="42"/>
      <c r="O9" s="78" t="str">
        <f>IFERROR(INDEX('年間指導計画 (中)'!D30:G30,MATCH('各教科等の総時数の確認(中)'!O4,'年間指導計画 (中)'!D29:G29,0)),"")</f>
        <v/>
      </c>
      <c r="P9" s="41" t="str">
        <f>IFERROR(INDEX('年間指導計画 (中)'!D30:G30,MATCH('各教科等の総時数の確認(中)'!P4,'年間指導計画 (中)'!D29:G29,0)),"")</f>
        <v/>
      </c>
      <c r="Q9" s="31">
        <f t="shared" si="0"/>
        <v>0</v>
      </c>
    </row>
    <row r="10" spans="2:17" x14ac:dyDescent="0.4">
      <c r="B10" s="80" t="str">
        <f>'年間指導計画 (中)'!J3&amp;""</f>
        <v/>
      </c>
      <c r="C10" s="41" t="str">
        <f>'年間指導計画 (中)'!J4&amp;""</f>
        <v/>
      </c>
      <c r="D10" s="41" t="str">
        <f>IFERROR(INDEX('年間指導計画 (中)'!J6:M6,MATCH('各教科等の総時数の確認(中)'!D4,'年間指導計画 (中)'!J5:M5,0)),"")</f>
        <v/>
      </c>
      <c r="E10" s="41" t="str">
        <f>IFERROR(INDEX('年間指導計画 (中)'!J6:M6,MATCH('各教科等の総時数の確認(中)'!E4,'年間指導計画 (中)'!J5:M5,0)),"")</f>
        <v/>
      </c>
      <c r="F10" s="41" t="str">
        <f>IFERROR(INDEX('年間指導計画 (中)'!J6:M6,MATCH('各教科等の総時数の確認(中)'!F4,'年間指導計画 (中)'!J5:M5,0)),"")</f>
        <v/>
      </c>
      <c r="G10" s="41" t="str">
        <f>IFERROR(INDEX('年間指導計画 (中)'!J6:M6,MATCH('各教科等の総時数の確認(中)'!G4,'年間指導計画 (中)'!J5:M5,0)),"")</f>
        <v/>
      </c>
      <c r="H10" s="41" t="str">
        <f>IFERROR(INDEX('年間指導計画 (中)'!J6:M6,MATCH('各教科等の総時数の確認(中)'!H4,'年間指導計画 (中)'!J5:M5,0)),"")</f>
        <v/>
      </c>
      <c r="I10" s="41" t="str">
        <f>IFERROR(INDEX('年間指導計画 (中)'!J6:M6,MATCH('各教科等の総時数の確認(中)'!I4,'年間指導計画 (中)'!J5:M5,0)),"")</f>
        <v/>
      </c>
      <c r="J10" s="41" t="str">
        <f>IFERROR(INDEX('年間指導計画 (中)'!J6:M6,MATCH('各教科等の総時数の確認(中)'!J4,'年間指導計画 (中)'!J5:M5,0)),"")</f>
        <v/>
      </c>
      <c r="K10" s="41" t="str">
        <f>IFERROR(INDEX('年間指導計画 (中)'!J6:M6,MATCH('各教科等の総時数の確認(中)'!K4,'年間指導計画 (中)'!J5:M5,0)),"")</f>
        <v/>
      </c>
      <c r="L10" s="41" t="str">
        <f>IFERROR(INDEX('年間指導計画 (中)'!J6:M6,MATCH('各教科等の総時数の確認(中)'!L4,'年間指導計画 (中)'!J5:M5,0)),"")</f>
        <v/>
      </c>
      <c r="M10" s="41" t="str">
        <f>IFERROR(INDEX('年間指導計画 (中)'!J6:M6,MATCH('各教科等の総時数の確認(中)'!M4,'年間指導計画 (中)'!J5:M5,0)),"")</f>
        <v/>
      </c>
      <c r="N10" s="42"/>
      <c r="O10" s="78" t="str">
        <f>IFERROR(INDEX('年間指導計画 (中)'!J6:M6,MATCH('各教科等の総時数の確認(中)'!O4,'年間指導計画 (中)'!J5:M5,0)),"")</f>
        <v/>
      </c>
      <c r="P10" s="41" t="str">
        <f>IFERROR(INDEX('年間指導計画 (中)'!J6:M6,MATCH('各教科等の総時数の確認(中)'!P4,'年間指導計画 (中)'!J5:M5,0)),"")</f>
        <v/>
      </c>
      <c r="Q10" s="31">
        <f t="shared" si="0"/>
        <v>0</v>
      </c>
    </row>
    <row r="11" spans="2:17" x14ac:dyDescent="0.4">
      <c r="B11" s="80" t="str">
        <f>'年間指導計画 (中)'!J9&amp;""</f>
        <v/>
      </c>
      <c r="C11" s="41" t="str">
        <f>'年間指導計画 (中)'!J10&amp;""</f>
        <v/>
      </c>
      <c r="D11" s="41" t="str">
        <f>IFERROR(INDEX('年間指導計画 (中)'!J12:M12,MATCH('各教科等の総時数の確認(中)'!D4,'年間指導計画 (中)'!J11:M11,0)),"")</f>
        <v/>
      </c>
      <c r="E11" s="41" t="str">
        <f>IFERROR(INDEX('年間指導計画 (中)'!J12:M12,MATCH('各教科等の総時数の確認(中)'!E4,'年間指導計画 (中)'!J11:M11,0)),"")</f>
        <v/>
      </c>
      <c r="F11" s="41" t="str">
        <f>IFERROR(INDEX('年間指導計画 (中)'!J12:M12,MATCH('各教科等の総時数の確認(中)'!F4,'年間指導計画 (中)'!J11:M11,0)),"")</f>
        <v/>
      </c>
      <c r="G11" s="41" t="str">
        <f>IFERROR(INDEX('年間指導計画 (中)'!J12:M12,MATCH('各教科等の総時数の確認(中)'!G4,'年間指導計画 (中)'!J11:M11,0)),"")</f>
        <v/>
      </c>
      <c r="H11" s="41" t="str">
        <f>IFERROR(INDEX('年間指導計画 (中)'!J12:M12,MATCH('各教科等の総時数の確認(中)'!H4,'年間指導計画 (中)'!J11:M11,0)),"")</f>
        <v/>
      </c>
      <c r="I11" s="41" t="str">
        <f>IFERROR(INDEX('年間指導計画 (中)'!J12:M12,MATCH('各教科等の総時数の確認(中)'!I4,'年間指導計画 (中)'!J11:M11,0)),"")</f>
        <v/>
      </c>
      <c r="J11" s="41" t="str">
        <f>IFERROR(INDEX('年間指導計画 (中)'!J12:M12,MATCH('各教科等の総時数の確認(中)'!J4,'年間指導計画 (中)'!J11:M11,0)),"")</f>
        <v/>
      </c>
      <c r="K11" s="41" t="str">
        <f>IFERROR(INDEX('年間指導計画 (中)'!J12:M12,MATCH('各教科等の総時数の確認(中)'!K4,'年間指導計画 (中)'!J11:M11,0)),"")</f>
        <v/>
      </c>
      <c r="L11" s="41" t="str">
        <f>IFERROR(INDEX('年間指導計画 (中)'!J12:M12,MATCH('各教科等の総時数の確認(中)'!L4,'年間指導計画 (中)'!J11:M11,0)),"")</f>
        <v/>
      </c>
      <c r="M11" s="41" t="str">
        <f>IFERROR(INDEX('年間指導計画 (中)'!J12:M12,MATCH('各教科等の総時数の確認(中)'!M4,'年間指導計画 (中)'!J11:M11,0)),"")</f>
        <v/>
      </c>
      <c r="N11" s="42"/>
      <c r="O11" s="78" t="str">
        <f>IFERROR(INDEX('年間指導計画 (中)'!J12:M12,MATCH('各教科等の総時数の確認(中)'!O4,'年間指導計画 (中)'!J11:M11,0)),"")</f>
        <v/>
      </c>
      <c r="P11" s="41" t="str">
        <f>IFERROR(INDEX('年間指導計画 (中)'!J12:M12,MATCH('各教科等の総時数の確認(中)'!P4,'年間指導計画 (中)'!J11:M11,0)),"")</f>
        <v/>
      </c>
      <c r="Q11" s="31">
        <f t="shared" si="0"/>
        <v>0</v>
      </c>
    </row>
    <row r="12" spans="2:17" x14ac:dyDescent="0.4">
      <c r="B12" s="80" t="str">
        <f>'年間指導計画 (中)'!J15&amp;""</f>
        <v/>
      </c>
      <c r="C12" s="41" t="str">
        <f>'年間指導計画 (中)'!J16&amp;""</f>
        <v/>
      </c>
      <c r="D12" s="41" t="str">
        <f>IFERROR(INDEX('年間指導計画 (中)'!J18:M18,MATCH('各教科等の総時数の確認(中)'!D4,'年間指導計画 (中)'!J17:M17,0)),"")</f>
        <v/>
      </c>
      <c r="E12" s="41" t="str">
        <f>IFERROR(INDEX('年間指導計画 (中)'!J18:M18,MATCH('各教科等の総時数の確認(中)'!E4,'年間指導計画 (中)'!J17:M17,0)),"")</f>
        <v/>
      </c>
      <c r="F12" s="41" t="str">
        <f>IFERROR(INDEX('年間指導計画 (中)'!J18:M18,MATCH('各教科等の総時数の確認(中)'!F4,'年間指導計画 (中)'!J17:M17,0)),"")</f>
        <v/>
      </c>
      <c r="G12" s="41" t="str">
        <f>IFERROR(INDEX('年間指導計画 (中)'!J18:M18,MATCH('各教科等の総時数の確認(中)'!G4,'年間指導計画 (中)'!J17:M17,0)),"")</f>
        <v/>
      </c>
      <c r="H12" s="41" t="str">
        <f>IFERROR(INDEX('年間指導計画 (中)'!J18:M18,MATCH('各教科等の総時数の確認(中)'!H4,'年間指導計画 (中)'!J17:M17,0)),"")</f>
        <v/>
      </c>
      <c r="I12" s="41" t="str">
        <f>IFERROR(INDEX('年間指導計画 (中)'!J18:M18,MATCH('各教科等の総時数の確認(中)'!I4,'年間指導計画 (中)'!J17:M17,0)),"")</f>
        <v/>
      </c>
      <c r="J12" s="41" t="str">
        <f>IFERROR(INDEX('年間指導計画 (中)'!J18:M18,MATCH('各教科等の総時数の確認(中)'!J4,'年間指導計画 (中)'!J17:M17,0)),"")</f>
        <v/>
      </c>
      <c r="K12" s="41" t="str">
        <f>IFERROR(INDEX('年間指導計画 (中)'!J18:M18,MATCH('各教科等の総時数の確認(中)'!K4,'年間指導計画 (中)'!J17:M17,0)),"")</f>
        <v/>
      </c>
      <c r="L12" s="41" t="str">
        <f>IFERROR(INDEX('年間指導計画 (中)'!J18:M18,MATCH('各教科等の総時数の確認(中)'!L4,'年間指導計画 (中)'!J17:M17,0)),"")</f>
        <v/>
      </c>
      <c r="M12" s="41" t="str">
        <f>IFERROR(INDEX('年間指導計画 (中)'!J18:M18,MATCH('各教科等の総時数の確認(中)'!M4,'年間指導計画 (中)'!J17:M17,0)),"")</f>
        <v/>
      </c>
      <c r="N12" s="42"/>
      <c r="O12" s="78" t="str">
        <f>IFERROR(INDEX('年間指導計画 (中)'!J18:M18,MATCH('各教科等の総時数の確認(中)'!O4,'年間指導計画 (中)'!J17:M17,0)),"")</f>
        <v/>
      </c>
      <c r="P12" s="41" t="str">
        <f>IFERROR(INDEX('年間指導計画 (中)'!J18:M18,MATCH('各教科等の総時数の確認(中)'!P4,'年間指導計画 (中)'!J17:M17,0)),"")</f>
        <v/>
      </c>
      <c r="Q12" s="31">
        <f t="shared" si="0"/>
        <v>0</v>
      </c>
    </row>
    <row r="13" spans="2:17" x14ac:dyDescent="0.4">
      <c r="B13" s="80" t="str">
        <f>'年間指導計画 (中)'!J21&amp;""</f>
        <v/>
      </c>
      <c r="C13" s="41" t="str">
        <f>'年間指導計画 (中)'!J22&amp;""</f>
        <v/>
      </c>
      <c r="D13" s="41" t="str">
        <f>IFERROR(INDEX('年間指導計画 (中)'!J24:M24,MATCH('各教科等の総時数の確認(中)'!D4,'年間指導計画 (中)'!J23:M23,0)),"")</f>
        <v/>
      </c>
      <c r="E13" s="41" t="str">
        <f>IFERROR(INDEX('年間指導計画 (中)'!J24:M24,MATCH('各教科等の総時数の確認(中)'!E4,'年間指導計画 (中)'!J23:M23,0)),"")</f>
        <v/>
      </c>
      <c r="F13" s="41" t="str">
        <f>IFERROR(INDEX('年間指導計画 (中)'!J24:M24,MATCH('各教科等の総時数の確認(中)'!F4,'年間指導計画 (中)'!J23:M23,0)),"")</f>
        <v/>
      </c>
      <c r="G13" s="41" t="str">
        <f>IFERROR(INDEX('年間指導計画 (中)'!J24:M24,MATCH('各教科等の総時数の確認(中)'!G4,'年間指導計画 (中)'!J23:M23,0)),"")</f>
        <v/>
      </c>
      <c r="H13" s="41" t="str">
        <f>IFERROR(INDEX('年間指導計画 (中)'!J24:M24,MATCH('各教科等の総時数の確認(中)'!H4,'年間指導計画 (中)'!J23:M23,0)),"")</f>
        <v/>
      </c>
      <c r="I13" s="41" t="str">
        <f>IFERROR(INDEX('年間指導計画 (中)'!J24:M24,MATCH('各教科等の総時数の確認(中)'!I4,'年間指導計画 (中)'!J23:M23,0)),"")</f>
        <v/>
      </c>
      <c r="J13" s="41" t="str">
        <f>IFERROR(INDEX('年間指導計画 (中)'!J24:M24,MATCH('各教科等の総時数の確認(中)'!J4,'年間指導計画 (中)'!J23:M23,0)),"")</f>
        <v/>
      </c>
      <c r="K13" s="41" t="str">
        <f>IFERROR(INDEX('年間指導計画 (中)'!J24:M24,MATCH('各教科等の総時数の確認(中)'!K4,'年間指導計画 (中)'!J23:M23,0)),"")</f>
        <v/>
      </c>
      <c r="L13" s="41" t="str">
        <f>IFERROR(INDEX('年間指導計画 (中)'!J24:M24,MATCH('各教科等の総時数の確認(中)'!L4,'年間指導計画 (中)'!J23:M23,0)),"")</f>
        <v/>
      </c>
      <c r="M13" s="41" t="str">
        <f>IFERROR(INDEX('年間指導計画 (中)'!J24:M24,MATCH('各教科等の総時数の確認(中)'!M4,'年間指導計画 (中)'!J23:M23,0)),"")</f>
        <v/>
      </c>
      <c r="N13" s="42"/>
      <c r="O13" s="78" t="str">
        <f>IFERROR(INDEX('年間指導計画 (中)'!J24:M24,MATCH('各教科等の総時数の確認(中)'!O4,'年間指導計画 (中)'!J23:M23,0)),"")</f>
        <v/>
      </c>
      <c r="P13" s="41" t="str">
        <f>IFERROR(INDEX('年間指導計画 (中)'!J24:M24,MATCH('各教科等の総時数の確認(中)'!P4,'年間指導計画 (中)'!J23:M23,0)),"")</f>
        <v/>
      </c>
      <c r="Q13" s="31">
        <f t="shared" si="0"/>
        <v>0</v>
      </c>
    </row>
    <row r="14" spans="2:17" x14ac:dyDescent="0.4">
      <c r="B14" s="80" t="str">
        <f>'年間指導計画 (中)'!J27&amp;""</f>
        <v/>
      </c>
      <c r="C14" s="41" t="str">
        <f>'年間指導計画 (中)'!J28&amp;""</f>
        <v/>
      </c>
      <c r="D14" s="41" t="str">
        <f>IFERROR(INDEX('年間指導計画 (中)'!J30:M30,MATCH('各教科等の総時数の確認(中)'!D4,'年間指導計画 (中)'!J29:M29,0)),"")</f>
        <v/>
      </c>
      <c r="E14" s="41" t="str">
        <f>IFERROR(INDEX('年間指導計画 (中)'!J30:M30,MATCH('各教科等の総時数の確認(中)'!E4,'年間指導計画 (中)'!J29:M29,0)),"")</f>
        <v/>
      </c>
      <c r="F14" s="41" t="str">
        <f>IFERROR(INDEX('年間指導計画 (中)'!J30:M30,MATCH('各教科等の総時数の確認(中)'!F4,'年間指導計画 (中)'!J29:M29,0)),"")</f>
        <v/>
      </c>
      <c r="G14" s="41" t="str">
        <f>IFERROR(INDEX('年間指導計画 (中)'!J30:M30,MATCH('各教科等の総時数の確認(中)'!G4,'年間指導計画 (中)'!J29:M29,0)),"")</f>
        <v/>
      </c>
      <c r="H14" s="41" t="str">
        <f>IFERROR(INDEX('年間指導計画 (中)'!J30:M30,MATCH('各教科等の総時数の確認(中)'!H4,'年間指導計画 (中)'!J29:M29,0)),"")</f>
        <v/>
      </c>
      <c r="I14" s="41" t="str">
        <f>IFERROR(INDEX('年間指導計画 (中)'!J30:M30,MATCH('各教科等の総時数の確認(中)'!I4,'年間指導計画 (中)'!J29:M29,0)),"")</f>
        <v/>
      </c>
      <c r="J14" s="41" t="str">
        <f>IFERROR(INDEX('年間指導計画 (中)'!J30:M30,MATCH('各教科等の総時数の確認(中)'!J4,'年間指導計画 (中)'!J29:M29,0)),"")</f>
        <v/>
      </c>
      <c r="K14" s="41" t="str">
        <f>IFERROR(INDEX('年間指導計画 (中)'!J30:M30,MATCH('各教科等の総時数の確認(中)'!K4,'年間指導計画 (中)'!J29:M29,0)),"")</f>
        <v/>
      </c>
      <c r="L14" s="41" t="str">
        <f>IFERROR(INDEX('年間指導計画 (中)'!J30:M30,MATCH('各教科等の総時数の確認(中)'!L4,'年間指導計画 (中)'!J29:M29,0)),"")</f>
        <v/>
      </c>
      <c r="M14" s="41" t="str">
        <f>IFERROR(INDEX('年間指導計画 (中)'!J30:M30,MATCH('各教科等の総時数の確認(中)'!M4,'年間指導計画 (中)'!J29:M29,0)),"")</f>
        <v/>
      </c>
      <c r="N14" s="42"/>
      <c r="O14" s="78" t="str">
        <f>IFERROR(INDEX('年間指導計画 (中)'!J30:M30,MATCH('各教科等の総時数の確認(中)'!O4,'年間指導計画 (中)'!J29:M29,0)),"")</f>
        <v/>
      </c>
      <c r="P14" s="41" t="str">
        <f>IFERROR(INDEX('年間指導計画 (中)'!J30:M30,MATCH('各教科等の総時数の確認(中)'!P4,'年間指導計画 (中)'!J29:M29,0)),"")</f>
        <v/>
      </c>
      <c r="Q14" s="31">
        <f t="shared" si="0"/>
        <v>0</v>
      </c>
    </row>
    <row r="15" spans="2:17" x14ac:dyDescent="0.4">
      <c r="B15" s="80" t="str">
        <f>'年間指導計画 (中)'!P3&amp;""</f>
        <v/>
      </c>
      <c r="C15" s="41" t="str">
        <f>'年間指導計画 (中)'!P4&amp;""</f>
        <v/>
      </c>
      <c r="D15" s="41" t="str">
        <f>IFERROR(INDEX('年間指導計画 (中)'!P6:S6,MATCH('各教科等の総時数の確認(中)'!D4,'年間指導計画 (中)'!P5:S5,0)),"")</f>
        <v/>
      </c>
      <c r="E15" s="41" t="str">
        <f>IFERROR(INDEX('年間指導計画 (中)'!P6:S6,MATCH('各教科等の総時数の確認(中)'!E4,'年間指導計画 (中)'!P5:S5,0)),"")</f>
        <v/>
      </c>
      <c r="F15" s="41" t="str">
        <f>IFERROR(INDEX('年間指導計画 (中)'!P6:S6,MATCH('各教科等の総時数の確認(中)'!F4,'年間指導計画 (中)'!P5:S5,0)),"")</f>
        <v/>
      </c>
      <c r="G15" s="41" t="str">
        <f>IFERROR(INDEX('年間指導計画 (中)'!P6:S6,MATCH('各教科等の総時数の確認(中)'!G4,'年間指導計画 (中)'!P5:S5,0)),"")</f>
        <v/>
      </c>
      <c r="H15" s="41" t="str">
        <f>IFERROR(INDEX('年間指導計画 (中)'!P6:S6,MATCH('各教科等の総時数の確認(中)'!H4,'年間指導計画 (中)'!P5:S5,0)),"")</f>
        <v/>
      </c>
      <c r="I15" s="41" t="str">
        <f>IFERROR(INDEX('年間指導計画 (中)'!P6:S6,MATCH('各教科等の総時数の確認(中)'!I4,'年間指導計画 (中)'!P5:S5,0)),"")</f>
        <v/>
      </c>
      <c r="J15" s="41" t="str">
        <f>IFERROR(INDEX('年間指導計画 (中)'!P6:S6,MATCH('各教科等の総時数の確認(中)'!J4,'年間指導計画 (中)'!P5:S5,0)),"")</f>
        <v/>
      </c>
      <c r="K15" s="41" t="str">
        <f>IFERROR(INDEX('年間指導計画 (中)'!P6:S6,MATCH('各教科等の総時数の確認(中)'!K4,'年間指導計画 (中)'!P5:S5,0)),"")</f>
        <v/>
      </c>
      <c r="L15" s="41" t="str">
        <f>IFERROR(INDEX('年間指導計画 (中)'!P6:S6,MATCH('各教科等の総時数の確認(中)'!L4,'年間指導計画 (中)'!P5:S5,0)),"")</f>
        <v/>
      </c>
      <c r="M15" s="41" t="str">
        <f>IFERROR(INDEX('年間指導計画 (中)'!P6:S6,MATCH('各教科等の総時数の確認(中)'!M4,'年間指導計画 (中)'!P5:S5,0)),"")</f>
        <v/>
      </c>
      <c r="N15" s="42"/>
      <c r="O15" s="78" t="str">
        <f>IFERROR(INDEX('年間指導計画 (中)'!P6:S6,MATCH('各教科等の総時数の確認(中)'!O4,'年間指導計画 (中)'!P5:S5,0)),"")</f>
        <v/>
      </c>
      <c r="P15" s="41" t="str">
        <f>IFERROR(INDEX('年間指導計画 (中)'!P6:S6,MATCH('各教科等の総時数の確認(中)'!P4,'年間指導計画 (中)'!P5:S5,0)),"")</f>
        <v/>
      </c>
      <c r="Q15" s="31">
        <f t="shared" si="0"/>
        <v>0</v>
      </c>
    </row>
    <row r="16" spans="2:17" x14ac:dyDescent="0.4">
      <c r="B16" s="80" t="str">
        <f>'年間指導計画 (中)'!P9&amp;""</f>
        <v/>
      </c>
      <c r="C16" s="41" t="str">
        <f>'年間指導計画 (中)'!P10&amp;""</f>
        <v/>
      </c>
      <c r="D16" s="41" t="str">
        <f>IFERROR(INDEX('年間指導計画 (中)'!P12:S12,MATCH('各教科等の総時数の確認(中)'!D4,'年間指導計画 (中)'!P11:S11,0)),"")</f>
        <v/>
      </c>
      <c r="E16" s="41" t="str">
        <f>IFERROR(INDEX('年間指導計画 (中)'!P12:S12,MATCH('各教科等の総時数の確認(中)'!E4,'年間指導計画 (中)'!P11:S11,0)),"")</f>
        <v/>
      </c>
      <c r="F16" s="41" t="str">
        <f>IFERROR(INDEX('年間指導計画 (中)'!P12:S12,MATCH('各教科等の総時数の確認(中)'!F4,'年間指導計画 (中)'!P11:S11,0)),"")</f>
        <v/>
      </c>
      <c r="G16" s="41" t="str">
        <f>IFERROR(INDEX('年間指導計画 (中)'!P12:S12,MATCH('各教科等の総時数の確認(中)'!G4,'年間指導計画 (中)'!P11:S11,0)),"")</f>
        <v/>
      </c>
      <c r="H16" s="41" t="str">
        <f>IFERROR(INDEX('年間指導計画 (中)'!P12:S12,MATCH('各教科等の総時数の確認(中)'!H4,'年間指導計画 (中)'!P11:S11,0)),"")</f>
        <v/>
      </c>
      <c r="I16" s="41" t="str">
        <f>IFERROR(INDEX('年間指導計画 (中)'!P12:S12,MATCH('各教科等の総時数の確認(中)'!I4,'年間指導計画 (中)'!P11:S11,0)),"")</f>
        <v/>
      </c>
      <c r="J16" s="41" t="str">
        <f>IFERROR(INDEX('年間指導計画 (中)'!P12:S12,MATCH('各教科等の総時数の確認(中)'!J4,'年間指導計画 (中)'!P11:S11,0)),"")</f>
        <v/>
      </c>
      <c r="K16" s="41" t="str">
        <f>IFERROR(INDEX('年間指導計画 (中)'!P12:S12,MATCH('各教科等の総時数の確認(中)'!K4,'年間指導計画 (中)'!P11:S11,0)),"")</f>
        <v/>
      </c>
      <c r="L16" s="41" t="str">
        <f>IFERROR(INDEX('年間指導計画 (中)'!P12:S12,MATCH('各教科等の総時数の確認(中)'!L4,'年間指導計画 (中)'!P11:S11,0)),"")</f>
        <v/>
      </c>
      <c r="M16" s="41" t="str">
        <f>IFERROR(INDEX('年間指導計画 (中)'!P12:S12,MATCH('各教科等の総時数の確認(中)'!M4,'年間指導計画 (中)'!P11:S11,0)),"")</f>
        <v/>
      </c>
      <c r="N16" s="42"/>
      <c r="O16" s="78" t="str">
        <f>IFERROR(INDEX('年間指導計画 (中)'!P12:S12,MATCH('各教科等の総時数の確認(中)'!O4,'年間指導計画 (中)'!P11:S11,0)),"")</f>
        <v/>
      </c>
      <c r="P16" s="41" t="str">
        <f>IFERROR(INDEX('年間指導計画 (中)'!P12:S12,MATCH('各教科等の総時数の確認(中)'!P4,'年間指導計画 (中)'!P11:S11,0)),"")</f>
        <v/>
      </c>
      <c r="Q16" s="31">
        <f t="shared" si="0"/>
        <v>0</v>
      </c>
    </row>
    <row r="17" spans="2:17" x14ac:dyDescent="0.4">
      <c r="B17" s="80" t="str">
        <f>'年間指導計画 (中)'!P13&amp;""</f>
        <v/>
      </c>
      <c r="C17" s="41" t="str">
        <f>'年間指導計画 (中)'!P16&amp;""</f>
        <v/>
      </c>
      <c r="D17" s="41" t="str">
        <f>IFERROR(INDEX('年間指導計画 (中)'!P18:S18,MATCH('各教科等の総時数の確認(中)'!D4,'年間指導計画 (中)'!P17:S17,0)),"")</f>
        <v/>
      </c>
      <c r="E17" s="41" t="str">
        <f>IFERROR(INDEX('年間指導計画 (中)'!P18:S18,MATCH('各教科等の総時数の確認(中)'!E4,'年間指導計画 (中)'!P17:S17,0)),"")</f>
        <v/>
      </c>
      <c r="F17" s="41" t="str">
        <f>IFERROR(INDEX('年間指導計画 (中)'!P18:S18,MATCH('各教科等の総時数の確認(中)'!F4,'年間指導計画 (中)'!P17:S17,0)),"")</f>
        <v/>
      </c>
      <c r="G17" s="41" t="str">
        <f>IFERROR(INDEX('年間指導計画 (中)'!P18:S18,MATCH('各教科等の総時数の確認(中)'!G4,'年間指導計画 (中)'!P17:S17,0)),"")</f>
        <v/>
      </c>
      <c r="H17" s="41" t="str">
        <f>IFERROR(INDEX('年間指導計画 (中)'!P18:S18,MATCH('各教科等の総時数の確認(中)'!H4,'年間指導計画 (中)'!P17:S17,0)),"")</f>
        <v/>
      </c>
      <c r="I17" s="41" t="str">
        <f>IFERROR(INDEX('年間指導計画 (中)'!P18:S18,MATCH('各教科等の総時数の確認(中)'!I4,'年間指導計画 (中)'!P17:S17,0)),"")</f>
        <v/>
      </c>
      <c r="J17" s="41" t="str">
        <f>IFERROR(INDEX('年間指導計画 (中)'!P18:S18,MATCH('各教科等の総時数の確認(中)'!J4,'年間指導計画 (中)'!P17:S17,0)),"")</f>
        <v/>
      </c>
      <c r="K17" s="41" t="str">
        <f>IFERROR(INDEX('年間指導計画 (中)'!P18:S18,MATCH('各教科等の総時数の確認(中)'!K4,'年間指導計画 (中)'!P17:S17,0)),"")</f>
        <v/>
      </c>
      <c r="L17" s="41" t="str">
        <f>IFERROR(INDEX('年間指導計画 (中)'!P18:S18,MATCH('各教科等の総時数の確認(中)'!L4,'年間指導計画 (中)'!P17:S17,0)),"")</f>
        <v/>
      </c>
      <c r="M17" s="41" t="str">
        <f>IFERROR(INDEX('年間指導計画 (中)'!P18:S18,MATCH('各教科等の総時数の確認(中)'!M4,'年間指導計画 (中)'!P17:S17,0)),"")</f>
        <v/>
      </c>
      <c r="N17" s="42"/>
      <c r="O17" s="78" t="str">
        <f>IFERROR(INDEX('年間指導計画 (中)'!P18:S18,MATCH('各教科等の総時数の確認(中)'!O4,'年間指導計画 (中)'!P17:S17,0)),"")</f>
        <v/>
      </c>
      <c r="P17" s="41" t="str">
        <f>IFERROR(INDEX('年間指導計画 (中)'!P18:S18,MATCH('各教科等の総時数の確認(中)'!P4,'年間指導計画 (中)'!P17:S17,0)),"")</f>
        <v/>
      </c>
      <c r="Q17" s="31">
        <f t="shared" si="0"/>
        <v>0</v>
      </c>
    </row>
    <row r="18" spans="2:17" x14ac:dyDescent="0.4">
      <c r="B18" s="80" t="str">
        <f>'年間指導計画 (中)'!P21&amp;""</f>
        <v/>
      </c>
      <c r="C18" s="41" t="str">
        <f>'年間指導計画 (中)'!P22&amp;""</f>
        <v/>
      </c>
      <c r="D18" s="41" t="str">
        <f>IFERROR(INDEX('年間指導計画 (中)'!P24:S24,MATCH('各教科等の総時数の確認(中)'!D4,'年間指導計画 (中)'!P23:S23,0)),"")</f>
        <v/>
      </c>
      <c r="E18" s="41" t="str">
        <f>IFERROR(INDEX('年間指導計画 (中)'!P24:S24,MATCH('各教科等の総時数の確認(中)'!E4,'年間指導計画 (中)'!P23:S23,0)),"")</f>
        <v/>
      </c>
      <c r="F18" s="41" t="str">
        <f>IFERROR(INDEX('年間指導計画 (中)'!P24:S24,MATCH('各教科等の総時数の確認(中)'!F4,'年間指導計画 (中)'!P23:S23,0)),"")</f>
        <v/>
      </c>
      <c r="G18" s="41" t="str">
        <f>IFERROR(INDEX('年間指導計画 (中)'!P24:S24,MATCH('各教科等の総時数の確認(中)'!G4,'年間指導計画 (中)'!P23:S23,0)),"")</f>
        <v/>
      </c>
      <c r="H18" s="41" t="str">
        <f>IFERROR(INDEX('年間指導計画 (中)'!P24:S24,MATCH('各教科等の総時数の確認(中)'!H4,'年間指導計画 (中)'!P23:S23,0)),"")</f>
        <v/>
      </c>
      <c r="I18" s="41" t="str">
        <f>IFERROR(INDEX('年間指導計画 (中)'!P24:S24,MATCH('各教科等の総時数の確認(中)'!I4,'年間指導計画 (中)'!P23:S23,0)),"")</f>
        <v/>
      </c>
      <c r="J18" s="41" t="str">
        <f>IFERROR(INDEX('年間指導計画 (中)'!P24:S24,MATCH('各教科等の総時数の確認(中)'!J4,'年間指導計画 (中)'!P23:S23,0)),"")</f>
        <v/>
      </c>
      <c r="K18" s="41" t="str">
        <f>IFERROR(INDEX('年間指導計画 (中)'!P24:S24,MATCH('各教科等の総時数の確認(中)'!K4,'年間指導計画 (中)'!P23:S23,0)),"")</f>
        <v/>
      </c>
      <c r="L18" s="41" t="str">
        <f>IFERROR(INDEX('年間指導計画 (中)'!P24:S24,MATCH('各教科等の総時数の確認(中)'!L4,'年間指導計画 (中)'!P23:S23,0)),"")</f>
        <v/>
      </c>
      <c r="M18" s="41" t="str">
        <f>IFERROR(INDEX('年間指導計画 (中)'!P24:S24,MATCH('各教科等の総時数の確認(中)'!M4,'年間指導計画 (中)'!P23:S23,0)),"")</f>
        <v/>
      </c>
      <c r="N18" s="42"/>
      <c r="O18" s="78" t="str">
        <f>IFERROR(INDEX('年間指導計画 (中)'!P24:S24,MATCH('各教科等の総時数の確認(中)'!O4,'年間指導計画 (中)'!P23:S23,0)),"")</f>
        <v/>
      </c>
      <c r="P18" s="41" t="str">
        <f>IFERROR(INDEX('年間指導計画 (中)'!P24:S24,MATCH('各教科等の総時数の確認(中)'!P4,'年間指導計画 (中)'!P23:S23,0)),"")</f>
        <v/>
      </c>
      <c r="Q18" s="31">
        <f t="shared" si="0"/>
        <v>0</v>
      </c>
    </row>
    <row r="19" spans="2:17" x14ac:dyDescent="0.4">
      <c r="B19" s="80" t="str">
        <f>'年間指導計画 (中)'!P27&amp;""</f>
        <v/>
      </c>
      <c r="C19" s="41" t="str">
        <f>'年間指導計画 (中)'!P28&amp;""</f>
        <v/>
      </c>
      <c r="D19" s="41" t="str">
        <f>IFERROR(INDEX('年間指導計画 (中)'!P30:S30,MATCH('各教科等の総時数の確認(中)'!D4,'年間指導計画 (中)'!P29:S29,0)),"")</f>
        <v/>
      </c>
      <c r="E19" s="41" t="str">
        <f>IFERROR(INDEX('年間指導計画 (中)'!P30:S30,MATCH('各教科等の総時数の確認(中)'!E4,'年間指導計画 (中)'!P29:S29,0)),"")</f>
        <v/>
      </c>
      <c r="F19" s="41" t="str">
        <f>IFERROR(INDEX('年間指導計画 (中)'!P30:S30,MATCH('各教科等の総時数の確認(中)'!F4,'年間指導計画 (中)'!P29:S29,0)),"")</f>
        <v/>
      </c>
      <c r="G19" s="41" t="str">
        <f>IFERROR(INDEX('年間指導計画 (中)'!P30:S30,MATCH('各教科等の総時数の確認(中)'!G4,'年間指導計画 (中)'!P29:S29,0)),"")</f>
        <v/>
      </c>
      <c r="H19" s="41" t="str">
        <f>IFERROR(INDEX('年間指導計画 (中)'!P30:S30,MATCH('各教科等の総時数の確認(中)'!H4,'年間指導計画 (中)'!P29:S29,0)),"")</f>
        <v/>
      </c>
      <c r="I19" s="41" t="str">
        <f>IFERROR(INDEX('年間指導計画 (中)'!P30:S30,MATCH('各教科等の総時数の確認(中)'!I4,'年間指導計画 (中)'!P29:S29,0)),"")</f>
        <v/>
      </c>
      <c r="J19" s="41" t="str">
        <f>IFERROR(INDEX('年間指導計画 (中)'!P30:S30,MATCH('各教科等の総時数の確認(中)'!J4,'年間指導計画 (中)'!P29:S29,0)),"")</f>
        <v/>
      </c>
      <c r="K19" s="41" t="str">
        <f>IFERROR(INDEX('年間指導計画 (中)'!P30:S30,MATCH('各教科等の総時数の確認(中)'!K4,'年間指導計画 (中)'!P29:S29,0)),"")</f>
        <v/>
      </c>
      <c r="L19" s="41" t="str">
        <f>IFERROR(INDEX('年間指導計画 (中)'!P30:S30,MATCH('各教科等の総時数の確認(中)'!L4,'年間指導計画 (中)'!P29:S29,0)),"")</f>
        <v/>
      </c>
      <c r="M19" s="41" t="str">
        <f>IFERROR(INDEX('年間指導計画 (中)'!P30:S30,MATCH('各教科等の総時数の確認(中)'!M4,'年間指導計画 (中)'!P29:S29,0)),"")</f>
        <v/>
      </c>
      <c r="N19" s="42"/>
      <c r="O19" s="78" t="str">
        <f>IFERROR(INDEX('年間指導計画 (中)'!P30:S30,MATCH('各教科等の総時数の確認(中)'!O4,'年間指導計画 (中)'!P29:S29,0)),"")</f>
        <v/>
      </c>
      <c r="P19" s="41" t="str">
        <f>IFERROR(INDEX('年間指導計画 (中)'!P30:S30,MATCH('各教科等の総時数の確認(中)'!P4,'年間指導計画 (中)'!P29:S29,0)),"")</f>
        <v/>
      </c>
      <c r="Q19" s="31">
        <f t="shared" si="0"/>
        <v>0</v>
      </c>
    </row>
    <row r="20" spans="2:17" x14ac:dyDescent="0.4">
      <c r="B20" s="80" t="str">
        <f>'年間指導計画 (中)'!V3&amp;""</f>
        <v/>
      </c>
      <c r="C20" s="41" t="str">
        <f>'年間指導計画 (中)'!V4&amp;""</f>
        <v/>
      </c>
      <c r="D20" s="41" t="str">
        <f>IFERROR(INDEX('年間指導計画 (中)'!V6:Y6,MATCH('各教科等の総時数の確認(中)'!D4,'年間指導計画 (中)'!V5:Y5,0)),"")</f>
        <v/>
      </c>
      <c r="E20" s="41" t="str">
        <f>IFERROR(INDEX('年間指導計画 (中)'!V6:Y6,MATCH('各教科等の総時数の確認(中)'!E4,'年間指導計画 (中)'!V5:Y5,0)),"")</f>
        <v/>
      </c>
      <c r="F20" s="41" t="str">
        <f>IFERROR(INDEX('年間指導計画 (中)'!V6:Y6,MATCH('各教科等の総時数の確認(中)'!F4,'年間指導計画 (中)'!V5:Y5,0)),"")</f>
        <v/>
      </c>
      <c r="G20" s="41" t="str">
        <f>IFERROR(INDEX('年間指導計画 (中)'!V6:Y6,MATCH('各教科等の総時数の確認(中)'!G4,'年間指導計画 (中)'!V5:Y5,0)),"")</f>
        <v/>
      </c>
      <c r="H20" s="41" t="str">
        <f>IFERROR(INDEX('年間指導計画 (中)'!V6:Y6,MATCH('各教科等の総時数の確認(中)'!H4,'年間指導計画 (中)'!V5:Y5,0)),"")</f>
        <v/>
      </c>
      <c r="I20" s="41" t="str">
        <f>IFERROR(INDEX('年間指導計画 (中)'!V6:Y6,MATCH('各教科等の総時数の確認(中)'!I4,'年間指導計画 (中)'!V5:Y5,0)),"")</f>
        <v/>
      </c>
      <c r="J20" s="41" t="str">
        <f>IFERROR(INDEX('年間指導計画 (中)'!V6:Y6,MATCH('各教科等の総時数の確認(中)'!J4,'年間指導計画 (中)'!V5:Y5,0)),"")</f>
        <v/>
      </c>
      <c r="K20" s="41" t="str">
        <f>IFERROR(INDEX('年間指導計画 (中)'!V6:Y6,MATCH('各教科等の総時数の確認(中)'!K4,'年間指導計画 (中)'!V5:Y5,0)),"")</f>
        <v/>
      </c>
      <c r="L20" s="41" t="str">
        <f>IFERROR(INDEX('年間指導計画 (中)'!V6:Y6,MATCH('各教科等の総時数の確認(中)'!L4,'年間指導計画 (中)'!V5:Y5,0)),"")</f>
        <v/>
      </c>
      <c r="M20" s="41" t="str">
        <f>IFERROR(INDEX('年間指導計画 (中)'!V6:Y6,MATCH('各教科等の総時数の確認(中)'!M4,'年間指導計画 (中)'!V5:Y5,0)),"")</f>
        <v/>
      </c>
      <c r="N20" s="42"/>
      <c r="O20" s="78" t="str">
        <f>IFERROR(INDEX('年間指導計画 (中)'!V6:Y6,MATCH('各教科等の総時数の確認(中)'!O4,'年間指導計画 (中)'!V5:Y5,0)),"")</f>
        <v/>
      </c>
      <c r="P20" s="41" t="str">
        <f>IFERROR(INDEX('年間指導計画 (中)'!V6:Y6,MATCH('各教科等の総時数の確認(中)'!P4,'年間指導計画 (中)'!V5:Y5,0)),"")</f>
        <v/>
      </c>
      <c r="Q20" s="31">
        <f t="shared" si="0"/>
        <v>0</v>
      </c>
    </row>
    <row r="21" spans="2:17" x14ac:dyDescent="0.4">
      <c r="B21" s="80" t="str">
        <f>'年間指導計画 (中)'!V9&amp;""</f>
        <v/>
      </c>
      <c r="C21" s="41" t="str">
        <f>'年間指導計画 (中)'!V10&amp;""</f>
        <v/>
      </c>
      <c r="D21" s="41" t="str">
        <f>IFERROR(INDEX('年間指導計画 (中)'!V12:Y12,MATCH('各教科等の総時数の確認(中)'!D4,'年間指導計画 (中)'!V11:Y11,0)),"")</f>
        <v/>
      </c>
      <c r="E21" s="41" t="str">
        <f>IFERROR(INDEX('年間指導計画 (中)'!V12:Y12,MATCH('各教科等の総時数の確認(中)'!E4,'年間指導計画 (中)'!V11:Y11,0)),"")</f>
        <v/>
      </c>
      <c r="F21" s="41" t="str">
        <f>IFERROR(INDEX('年間指導計画 (中)'!V12:Y12,MATCH('各教科等の総時数の確認(中)'!F4,'年間指導計画 (中)'!V11:Y11,0)),"")</f>
        <v/>
      </c>
      <c r="G21" s="41" t="str">
        <f>IFERROR(INDEX('年間指導計画 (中)'!V12:Y12,MATCH('各教科等の総時数の確認(中)'!G4,'年間指導計画 (中)'!V11:Y11,0)),"")</f>
        <v/>
      </c>
      <c r="H21" s="41" t="str">
        <f>IFERROR(INDEX('年間指導計画 (中)'!V12:Y12,MATCH('各教科等の総時数の確認(中)'!H4,'年間指導計画 (中)'!V11:Y11,0)),"")</f>
        <v/>
      </c>
      <c r="I21" s="41" t="str">
        <f>IFERROR(INDEX('年間指導計画 (中)'!V12:Y12,MATCH('各教科等の総時数の確認(中)'!I4,'年間指導計画 (中)'!V11:Y11,0)),"")</f>
        <v/>
      </c>
      <c r="J21" s="41" t="str">
        <f>IFERROR(INDEX('年間指導計画 (中)'!V12:Y12,MATCH('各教科等の総時数の確認(中)'!J4,'年間指導計画 (中)'!V11:Y11,0)),"")</f>
        <v/>
      </c>
      <c r="K21" s="41" t="str">
        <f>IFERROR(INDEX('年間指導計画 (中)'!V12:Y12,MATCH('各教科等の総時数の確認(中)'!K4,'年間指導計画 (中)'!V11:Y11,0)),"")</f>
        <v/>
      </c>
      <c r="L21" s="41" t="str">
        <f>IFERROR(INDEX('年間指導計画 (中)'!V12:Y12,MATCH('各教科等の総時数の確認(中)'!L4,'年間指導計画 (中)'!V11:Y11,0)),"")</f>
        <v/>
      </c>
      <c r="M21" s="41" t="str">
        <f>IFERROR(INDEX('年間指導計画 (中)'!V12:Y12,MATCH('各教科等の総時数の確認(中)'!M4,'年間指導計画 (中)'!V11:Y11,0)),"")</f>
        <v/>
      </c>
      <c r="N21" s="42"/>
      <c r="O21" s="78" t="str">
        <f>IFERROR(INDEX('年間指導計画 (中)'!V12:Y12,MATCH('各教科等の総時数の確認(中)'!O4,'年間指導計画 (中)'!V11:Y11,0)),"")</f>
        <v/>
      </c>
      <c r="P21" s="41" t="str">
        <f>IFERROR(INDEX('年間指導計画 (中)'!V12:Y12,MATCH('各教科等の総時数の確認(中)'!P4,'年間指導計画 (中)'!V11:Y11,0)),"")</f>
        <v/>
      </c>
      <c r="Q21" s="31">
        <f t="shared" si="0"/>
        <v>0</v>
      </c>
    </row>
    <row r="22" spans="2:17" x14ac:dyDescent="0.4">
      <c r="B22" s="80" t="str">
        <f>'年間指導計画 (中)'!V15&amp;""</f>
        <v/>
      </c>
      <c r="C22" s="41" t="str">
        <f>'年間指導計画 (中)'!V16&amp;""</f>
        <v/>
      </c>
      <c r="D22" s="41" t="str">
        <f>IFERROR(INDEX('年間指導計画 (中)'!V18:Y18,MATCH('各教科等の総時数の確認(中)'!D4,'年間指導計画 (中)'!V17:Y17,0)),"")</f>
        <v/>
      </c>
      <c r="E22" s="41" t="str">
        <f>IFERROR(INDEX('年間指導計画 (中)'!V18:Y18,MATCH('各教科等の総時数の確認(中)'!E4,'年間指導計画 (中)'!V17:Y17,0)),"")</f>
        <v/>
      </c>
      <c r="F22" s="41" t="str">
        <f>IFERROR(INDEX('年間指導計画 (中)'!V18:Y18,MATCH('各教科等の総時数の確認(中)'!F4,'年間指導計画 (中)'!V17:Y17,0)),"")</f>
        <v/>
      </c>
      <c r="G22" s="41" t="str">
        <f>IFERROR(INDEX('年間指導計画 (中)'!V18:Y18,MATCH('各教科等の総時数の確認(中)'!G4,'年間指導計画 (中)'!V17:Y17,0)),"")</f>
        <v/>
      </c>
      <c r="H22" s="41" t="str">
        <f>IFERROR(INDEX('年間指導計画 (中)'!V18:Y18,MATCH('各教科等の総時数の確認(中)'!H4,'年間指導計画 (中)'!V17:Y17,0)),"")</f>
        <v/>
      </c>
      <c r="I22" s="41" t="str">
        <f>IFERROR(INDEX('年間指導計画 (中)'!V18:Y18,MATCH('各教科等の総時数の確認(中)'!I4,'年間指導計画 (中)'!V17:Y17,0)),"")</f>
        <v/>
      </c>
      <c r="J22" s="41" t="str">
        <f>IFERROR(INDEX('年間指導計画 (中)'!V18:Y18,MATCH('各教科等の総時数の確認(中)'!J4,'年間指導計画 (中)'!V17:Y17,0)),"")</f>
        <v/>
      </c>
      <c r="K22" s="41" t="str">
        <f>IFERROR(INDEX('年間指導計画 (中)'!V18:Y18,MATCH('各教科等の総時数の確認(中)'!K4,'年間指導計画 (中)'!V17:Y17,0)),"")</f>
        <v/>
      </c>
      <c r="L22" s="41" t="str">
        <f>IFERROR(INDEX('年間指導計画 (中)'!V18:Y18,MATCH('各教科等の総時数の確認(中)'!L4,'年間指導計画 (中)'!V17:Y17,0)),"")</f>
        <v/>
      </c>
      <c r="M22" s="41" t="str">
        <f>IFERROR(INDEX('年間指導計画 (中)'!V18:Y18,MATCH('各教科等の総時数の確認(中)'!M4,'年間指導計画 (中)'!V17:Y17,0)),"")</f>
        <v/>
      </c>
      <c r="N22" s="42"/>
      <c r="O22" s="78" t="str">
        <f>IFERROR(INDEX('年間指導計画 (中)'!V18:Y18,MATCH('各教科等の総時数の確認(中)'!O4,'年間指導計画 (中)'!V17:Y17,0)),"")</f>
        <v/>
      </c>
      <c r="P22" s="41" t="str">
        <f>IFERROR(INDEX('年間指導計画 (中)'!V18:Y18,MATCH('各教科等の総時数の確認(中)'!P4,'年間指導計画 (中)'!V17:Y17,0)),"")</f>
        <v/>
      </c>
      <c r="Q22" s="31">
        <f t="shared" si="0"/>
        <v>0</v>
      </c>
    </row>
    <row r="23" spans="2:17" x14ac:dyDescent="0.4">
      <c r="B23" s="80" t="str">
        <f>'年間指導計画 (中)'!V21&amp;""</f>
        <v/>
      </c>
      <c r="C23" s="41" t="str">
        <f>'年間指導計画 (中)'!V22&amp;""</f>
        <v/>
      </c>
      <c r="D23" s="41" t="str">
        <f>IFERROR(INDEX('年間指導計画 (中)'!V24:Y24,MATCH('各教科等の総時数の確認(中)'!D4,'年間指導計画 (中)'!V23:Y23,0)),"")</f>
        <v/>
      </c>
      <c r="E23" s="41" t="str">
        <f>IFERROR(INDEX('年間指導計画 (中)'!V24:Y24,MATCH('各教科等の総時数の確認(中)'!E4,'年間指導計画 (中)'!V23:Y23,0)),"")</f>
        <v/>
      </c>
      <c r="F23" s="41" t="str">
        <f>IFERROR(INDEX('年間指導計画 (中)'!V24:Y24,MATCH('各教科等の総時数の確認(中)'!F4,'年間指導計画 (中)'!V23:Y23,0)),"")</f>
        <v/>
      </c>
      <c r="G23" s="41" t="str">
        <f>IFERROR(INDEX('年間指導計画 (中)'!V24:Y24,MATCH('各教科等の総時数の確認(中)'!G4,'年間指導計画 (中)'!V23:Y23,0)),"")</f>
        <v/>
      </c>
      <c r="H23" s="41" t="str">
        <f>IFERROR(INDEX('年間指導計画 (中)'!V24:Y24,MATCH('各教科等の総時数の確認(中)'!H4,'年間指導計画 (中)'!V23:Y23,0)),"")</f>
        <v/>
      </c>
      <c r="I23" s="41" t="str">
        <f>IFERROR(INDEX('年間指導計画 (中)'!V24:Y24,MATCH('各教科等の総時数の確認(中)'!I4,'年間指導計画 (中)'!V23:Y23,0)),"")</f>
        <v/>
      </c>
      <c r="J23" s="41" t="str">
        <f>IFERROR(INDEX('年間指導計画 (中)'!V24:Y24,MATCH('各教科等の総時数の確認(中)'!J4,'年間指導計画 (中)'!V23:Y23,0)),"")</f>
        <v/>
      </c>
      <c r="K23" s="41" t="str">
        <f>IFERROR(INDEX('年間指導計画 (中)'!V24:Y24,MATCH('各教科等の総時数の確認(中)'!K4,'年間指導計画 (中)'!V23:Y23,0)),"")</f>
        <v/>
      </c>
      <c r="L23" s="41" t="str">
        <f>IFERROR(INDEX('年間指導計画 (中)'!V24:Y24,MATCH('各教科等の総時数の確認(中)'!L4,'年間指導計画 (中)'!V23:Y23,0)),"")</f>
        <v/>
      </c>
      <c r="M23" s="41" t="str">
        <f>IFERROR(INDEX('年間指導計画 (中)'!V24:Y24,MATCH('各教科等の総時数の確認(中)'!M4,'年間指導計画 (中)'!V23:Y23,0)),"")</f>
        <v/>
      </c>
      <c r="N23" s="42"/>
      <c r="O23" s="78" t="str">
        <f>IFERROR(INDEX('年間指導計画 (中)'!V24:Y24,MATCH('各教科等の総時数の確認(中)'!O4,'年間指導計画 (中)'!V23:Y23,0)),"")</f>
        <v/>
      </c>
      <c r="P23" s="41" t="str">
        <f>IFERROR(INDEX('年間指導計画 (中)'!V24:Y24,MATCH('各教科等の総時数の確認(中)'!P4,'年間指導計画 (中)'!V23:Y23,0)),"")</f>
        <v/>
      </c>
      <c r="Q23" s="31">
        <f t="shared" si="0"/>
        <v>0</v>
      </c>
    </row>
    <row r="24" spans="2:17" x14ac:dyDescent="0.4">
      <c r="B24" s="80" t="str">
        <f>'年間指導計画 (中)'!V27&amp;""</f>
        <v/>
      </c>
      <c r="C24" s="41" t="str">
        <f>'年間指導計画 (中)'!V28&amp;""</f>
        <v/>
      </c>
      <c r="D24" s="41" t="str">
        <f>IFERROR(INDEX('年間指導計画 (中)'!V30:Y30,MATCH('各教科等の総時数の確認(中)'!D4,'年間指導計画 (中)'!V29:Y29,0)),"")</f>
        <v/>
      </c>
      <c r="E24" s="41" t="str">
        <f>IFERROR(INDEX('年間指導計画 (中)'!V30:Y30,MATCH('各教科等の総時数の確認(中)'!E4,'年間指導計画 (中)'!V29:Y29,0)),"")</f>
        <v/>
      </c>
      <c r="F24" s="41" t="str">
        <f>IFERROR(INDEX('年間指導計画 (中)'!V30:Y30,MATCH('各教科等の総時数の確認(中)'!F4,'年間指導計画 (中)'!V29:Y29,0)),"")</f>
        <v/>
      </c>
      <c r="G24" s="41" t="str">
        <f>IFERROR(INDEX('年間指導計画 (中)'!V30:Y30,MATCH('各教科等の総時数の確認(中)'!G4,'年間指導計画 (中)'!V29:Y29,0)),"")</f>
        <v/>
      </c>
      <c r="H24" s="41" t="str">
        <f>IFERROR(INDEX('年間指導計画 (中)'!V30:Y30,MATCH('各教科等の総時数の確認(中)'!H4,'年間指導計画 (中)'!V29:Y29,0)),"")</f>
        <v/>
      </c>
      <c r="I24" s="41" t="str">
        <f>IFERROR(INDEX('年間指導計画 (中)'!V30:Y30,MATCH('各教科等の総時数の確認(中)'!I4,'年間指導計画 (中)'!V29:Y29,0)),"")</f>
        <v/>
      </c>
      <c r="J24" s="41" t="str">
        <f>IFERROR(INDEX('年間指導計画 (中)'!V30:Y30,MATCH('各教科等の総時数の確認(中)'!J4,'年間指導計画 (中)'!V29:Y29,0)),"")</f>
        <v/>
      </c>
      <c r="K24" s="41" t="str">
        <f>IFERROR(INDEX('年間指導計画 (中)'!V30:Y30,MATCH('各教科等の総時数の確認(中)'!K4,'年間指導計画 (中)'!V29:Y29,0)),"")</f>
        <v/>
      </c>
      <c r="L24" s="41" t="str">
        <f>IFERROR(INDEX('年間指導計画 (中)'!V30:Y30,MATCH('各教科等の総時数の確認(中)'!L4,'年間指導計画 (中)'!V29:Y29,0)),"")</f>
        <v/>
      </c>
      <c r="M24" s="41" t="str">
        <f>IFERROR(INDEX('年間指導計画 (中)'!V30:Y30,MATCH('各教科等の総時数の確認(中)'!M4,'年間指導計画 (中)'!V29:Y29,0)),"")</f>
        <v/>
      </c>
      <c r="N24" s="42"/>
      <c r="O24" s="78" t="str">
        <f>IFERROR(INDEX('年間指導計画 (中)'!V30:Y30,MATCH('各教科等の総時数の確認(中)'!O4,'年間指導計画 (中)'!V29:Y29,0)),"")</f>
        <v/>
      </c>
      <c r="P24" s="41" t="str">
        <f>IFERROR(INDEX('年間指導計画 (中)'!V30:Y30,MATCH('各教科等の総時数の確認(中)'!P4,'年間指導計画 (中)'!V29:Y29,0)),"")</f>
        <v/>
      </c>
      <c r="Q24" s="31">
        <f t="shared" si="0"/>
        <v>0</v>
      </c>
    </row>
    <row r="25" spans="2:17" x14ac:dyDescent="0.4">
      <c r="B25" s="80" t="str">
        <f>'年間指導計画 (中)'!AB3&amp;""</f>
        <v/>
      </c>
      <c r="C25" s="41" t="str">
        <f>'年間指導計画 (中)'!AB4&amp;""</f>
        <v/>
      </c>
      <c r="D25" s="41" t="str">
        <f>IFERROR(INDEX('年間指導計画 (中)'!AB6:AE6,MATCH('各教科等の総時数の確認(中)'!D4,'年間指導計画 (中)'!AB5:AE5,0)),"")</f>
        <v/>
      </c>
      <c r="E25" s="41" t="str">
        <f>IFERROR(INDEX('年間指導計画 (中)'!AB6:AE6,MATCH('各教科等の総時数の確認(中)'!E4,'年間指導計画 (中)'!AB5:AE5,0)),"")</f>
        <v/>
      </c>
      <c r="F25" s="41" t="str">
        <f>IFERROR(INDEX('年間指導計画 (中)'!AB6:AE6,MATCH('各教科等の総時数の確認(中)'!F4,'年間指導計画 (中)'!AB5:AE5,0)),"")</f>
        <v/>
      </c>
      <c r="G25" s="41" t="str">
        <f>IFERROR(INDEX('年間指導計画 (中)'!AB6:AE6,MATCH('各教科等の総時数の確認(中)'!G4,'年間指導計画 (中)'!AB5:AE5,0)),"")</f>
        <v/>
      </c>
      <c r="H25" s="41" t="str">
        <f>IFERROR(INDEX('年間指導計画 (中)'!AB6:AE6,MATCH('各教科等の総時数の確認(中)'!H4,'年間指導計画 (中)'!AB5:AE5,0)),"")</f>
        <v/>
      </c>
      <c r="I25" s="41" t="str">
        <f>IFERROR(INDEX('年間指導計画 (中)'!AB6:AE6,MATCH('各教科等の総時数の確認(中)'!I4,'年間指導計画 (中)'!AB5:AE5,0)),"")</f>
        <v/>
      </c>
      <c r="J25" s="41" t="str">
        <f>IFERROR(INDEX('年間指導計画 (中)'!AB6:AE6,MATCH('各教科等の総時数の確認(中)'!J4,'年間指導計画 (中)'!AB5:AE5,0)),"")</f>
        <v/>
      </c>
      <c r="K25" s="41" t="str">
        <f>IFERROR(INDEX('年間指導計画 (中)'!AB6:AE6,MATCH('各教科等の総時数の確認(中)'!K4,'年間指導計画 (中)'!AB5:AE5,0)),"")</f>
        <v/>
      </c>
      <c r="L25" s="41" t="str">
        <f>IFERROR(INDEX('年間指導計画 (中)'!AB6:AE6,MATCH('各教科等の総時数の確認(中)'!L4,'年間指導計画 (中)'!AB5:AE5,0)),"")</f>
        <v/>
      </c>
      <c r="M25" s="41" t="str">
        <f>IFERROR(INDEX('年間指導計画 (中)'!AB6:AE6,MATCH('各教科等の総時数の確認(中)'!M4,'年間指導計画 (中)'!AB5:AE5,0)),"")</f>
        <v/>
      </c>
      <c r="N25" s="42"/>
      <c r="O25" s="78" t="str">
        <f>IFERROR(INDEX('年間指導計画 (中)'!AB6:AE6,MATCH('各教科等の総時数の確認(中)'!O4,'年間指導計画 (中)'!AB5:AE5,0)),"")</f>
        <v/>
      </c>
      <c r="P25" s="41" t="str">
        <f>IFERROR(INDEX('年間指導計画 (中)'!AB6:AE6,MATCH('各教科等の総時数の確認(中)'!P4,'年間指導計画 (中)'!AB5:AE5,0)),"")</f>
        <v/>
      </c>
      <c r="Q25" s="31">
        <f t="shared" si="0"/>
        <v>0</v>
      </c>
    </row>
    <row r="26" spans="2:17" x14ac:dyDescent="0.4">
      <c r="B26" s="80" t="str">
        <f>'年間指導計画 (中)'!AB9&amp;""</f>
        <v/>
      </c>
      <c r="C26" s="41" t="str">
        <f>'年間指導計画 (中)'!AB10&amp;""</f>
        <v/>
      </c>
      <c r="D26" s="41" t="str">
        <f>IFERROR(INDEX('年間指導計画 (中)'!AB12:AE12,MATCH('各教科等の総時数の確認(中)'!D4,'年間指導計画 (中)'!AB11:AE11,0)),"")</f>
        <v/>
      </c>
      <c r="E26" s="41" t="str">
        <f>IFERROR(INDEX('年間指導計画 (中)'!AB12:AE12,MATCH('各教科等の総時数の確認(中)'!E4,'年間指導計画 (中)'!AB11:AE11,0)),"")</f>
        <v/>
      </c>
      <c r="F26" s="41" t="str">
        <f>IFERROR(INDEX('年間指導計画 (中)'!AB12:AE12,MATCH('各教科等の総時数の確認(中)'!F4,'年間指導計画 (中)'!AB11:AE11,0)),"")</f>
        <v/>
      </c>
      <c r="G26" s="41" t="str">
        <f>IFERROR(INDEX('年間指導計画 (中)'!AB12:AE12,MATCH('各教科等の総時数の確認(中)'!G4,'年間指導計画 (中)'!AB11:AE11,0)),"")</f>
        <v/>
      </c>
      <c r="H26" s="41" t="str">
        <f>IFERROR(INDEX('年間指導計画 (中)'!AB12:AE12,MATCH('各教科等の総時数の確認(中)'!H4,'年間指導計画 (中)'!AB11:AE11,0)),"")</f>
        <v/>
      </c>
      <c r="I26" s="41" t="str">
        <f>IFERROR(INDEX('年間指導計画 (中)'!AB12:AE12,MATCH('各教科等の総時数の確認(中)'!I4,'年間指導計画 (中)'!AB11:AE11,0)),"")</f>
        <v/>
      </c>
      <c r="J26" s="41" t="str">
        <f>IFERROR(INDEX('年間指導計画 (中)'!AB12:AE12,MATCH('各教科等の総時数の確認(中)'!J4,'年間指導計画 (中)'!AB11:AE11,0)),"")</f>
        <v/>
      </c>
      <c r="K26" s="41" t="str">
        <f>IFERROR(INDEX('年間指導計画 (中)'!AB12:AE12,MATCH('各教科等の総時数の確認(中)'!K4,'年間指導計画 (中)'!AB11:AE11,0)),"")</f>
        <v/>
      </c>
      <c r="L26" s="41" t="str">
        <f>IFERROR(INDEX('年間指導計画 (中)'!AB12:AE12,MATCH('各教科等の総時数の確認(中)'!L4,'年間指導計画 (中)'!AB11:AE11,0)),"")</f>
        <v/>
      </c>
      <c r="M26" s="41" t="str">
        <f>IFERROR(INDEX('年間指導計画 (中)'!AB12:AE12,MATCH('各教科等の総時数の確認(中)'!M4,'年間指導計画 (中)'!AB11:AE11,0)),"")</f>
        <v/>
      </c>
      <c r="N26" s="42"/>
      <c r="O26" s="78" t="str">
        <f>IFERROR(INDEX('年間指導計画 (中)'!AB12:AE12,MATCH('各教科等の総時数の確認(中)'!O4,'年間指導計画 (中)'!AB11:AE11,0)),"")</f>
        <v/>
      </c>
      <c r="P26" s="41" t="str">
        <f>IFERROR(INDEX('年間指導計画 (中)'!AB12:AE12,MATCH('各教科等の総時数の確認(中)'!P4,'年間指導計画 (中)'!AB11:AE11,0)),"")</f>
        <v/>
      </c>
      <c r="Q26" s="31">
        <f t="shared" si="0"/>
        <v>0</v>
      </c>
    </row>
    <row r="27" spans="2:17" x14ac:dyDescent="0.4">
      <c r="B27" s="80" t="str">
        <f>'年間指導計画 (中)'!AB15&amp;""</f>
        <v/>
      </c>
      <c r="C27" s="41" t="str">
        <f>'年間指導計画 (中)'!AB16&amp;""</f>
        <v/>
      </c>
      <c r="D27" s="41" t="str">
        <f>IFERROR(INDEX('年間指導計画 (中)'!AB18:AE18,MATCH('各教科等の総時数の確認(中)'!D4,'年間指導計画 (中)'!AB17:AE17,0)),"")</f>
        <v/>
      </c>
      <c r="E27" s="41" t="str">
        <f>IFERROR(INDEX('年間指導計画 (中)'!AB18:AE18,MATCH('各教科等の総時数の確認(中)'!E4,'年間指導計画 (中)'!AB17:AE17,0)),"")</f>
        <v/>
      </c>
      <c r="F27" s="41" t="str">
        <f>IFERROR(INDEX('年間指導計画 (中)'!AB18:AE18,MATCH('各教科等の総時数の確認(中)'!F4,'年間指導計画 (中)'!AB17:AE17,0)),"")</f>
        <v/>
      </c>
      <c r="G27" s="41" t="str">
        <f>IFERROR(INDEX('年間指導計画 (中)'!AB18:AE18,MATCH('各教科等の総時数の確認(中)'!G4,'年間指導計画 (中)'!AB17:AE17,0)),"")</f>
        <v/>
      </c>
      <c r="H27" s="41" t="str">
        <f>IFERROR(INDEX('年間指導計画 (中)'!AB18:AE18,MATCH('各教科等の総時数の確認(中)'!H4,'年間指導計画 (中)'!AB17:AE17,0)),"")</f>
        <v/>
      </c>
      <c r="I27" s="41" t="str">
        <f>IFERROR(INDEX('年間指導計画 (中)'!AB18:AE18,MATCH('各教科等の総時数の確認(中)'!I4,'年間指導計画 (中)'!AB17:AE17,0)),"")</f>
        <v/>
      </c>
      <c r="J27" s="41" t="str">
        <f>IFERROR(INDEX('年間指導計画 (中)'!AB18:AE18,MATCH('各教科等の総時数の確認(中)'!J4,'年間指導計画 (中)'!AB17:AE17,0)),"")</f>
        <v/>
      </c>
      <c r="K27" s="41" t="str">
        <f>IFERROR(INDEX('年間指導計画 (中)'!AB18:AE18,MATCH('各教科等の総時数の確認(中)'!K4,'年間指導計画 (中)'!AB17:AE17,0)),"")</f>
        <v/>
      </c>
      <c r="L27" s="41" t="str">
        <f>IFERROR(INDEX('年間指導計画 (中)'!AB18:AE18,MATCH('各教科等の総時数の確認(中)'!L4,'年間指導計画 (中)'!AB17:AE17,0)),"")</f>
        <v/>
      </c>
      <c r="M27" s="41" t="str">
        <f>IFERROR(INDEX('年間指導計画 (中)'!AB18:AE18,MATCH('各教科等の総時数の確認(中)'!M4,'年間指導計画 (中)'!AB17:AE17,0)),"")</f>
        <v/>
      </c>
      <c r="N27" s="42"/>
      <c r="O27" s="78" t="str">
        <f>IFERROR(INDEX('年間指導計画 (中)'!AB18:AE18,MATCH('各教科等の総時数の確認(中)'!O4,'年間指導計画 (中)'!AB17:AE17,0)),"")</f>
        <v/>
      </c>
      <c r="P27" s="41" t="str">
        <f>IFERROR(INDEX('年間指導計画 (中)'!AB18:AE18,MATCH('各教科等の総時数の確認(中)'!P4,'年間指導計画 (中)'!AB17:AE17,0)),"")</f>
        <v/>
      </c>
      <c r="Q27" s="31">
        <f t="shared" si="0"/>
        <v>0</v>
      </c>
    </row>
    <row r="28" spans="2:17" x14ac:dyDescent="0.4">
      <c r="B28" s="80" t="str">
        <f>'年間指導計画 (中)'!AB21&amp;""</f>
        <v/>
      </c>
      <c r="C28" s="41" t="str">
        <f>'年間指導計画 (中)'!AB22&amp;""</f>
        <v/>
      </c>
      <c r="D28" s="41" t="str">
        <f>IFERROR(INDEX('年間指導計画 (中)'!AB24:AE24,MATCH('各教科等の総時数の確認(中)'!D4,'年間指導計画 (中)'!AB23:AE23,0)),"")</f>
        <v/>
      </c>
      <c r="E28" s="41" t="str">
        <f>IFERROR(INDEX('年間指導計画 (中)'!AB24:AE24,MATCH('各教科等の総時数の確認(中)'!E4,'年間指導計画 (中)'!AB23:AE23,0)),"")</f>
        <v/>
      </c>
      <c r="F28" s="41" t="str">
        <f>IFERROR(INDEX('年間指導計画 (中)'!AB24:AE24,MATCH('各教科等の総時数の確認(中)'!F4,'年間指導計画 (中)'!AB23:AE23,0)),"")</f>
        <v/>
      </c>
      <c r="G28" s="41" t="str">
        <f>IFERROR(INDEX('年間指導計画 (中)'!AB24:AE24,MATCH('各教科等の総時数の確認(中)'!G4,'年間指導計画 (中)'!AB23:AE23,0)),"")</f>
        <v/>
      </c>
      <c r="H28" s="41" t="str">
        <f>IFERROR(INDEX('年間指導計画 (中)'!AB24:AE24,MATCH('各教科等の総時数の確認(中)'!H4,'年間指導計画 (中)'!AB23:AE23,0)),"")</f>
        <v/>
      </c>
      <c r="I28" s="41" t="str">
        <f>IFERROR(INDEX('年間指導計画 (中)'!AB24:AE24,MATCH('各教科等の総時数の確認(中)'!I4,'年間指導計画 (中)'!AB23:AE23,0)),"")</f>
        <v/>
      </c>
      <c r="J28" s="41" t="str">
        <f>IFERROR(INDEX('年間指導計画 (中)'!AB24:AE24,MATCH('各教科等の総時数の確認(中)'!J4,'年間指導計画 (中)'!AB23:AE23,0)),"")</f>
        <v/>
      </c>
      <c r="K28" s="41" t="str">
        <f>IFERROR(INDEX('年間指導計画 (中)'!AB24:AE24,MATCH('各教科等の総時数の確認(中)'!K4,'年間指導計画 (中)'!AB23:AE23,0)),"")</f>
        <v/>
      </c>
      <c r="L28" s="41" t="str">
        <f>IFERROR(INDEX('年間指導計画 (中)'!AB24:AE24,MATCH('各教科等の総時数の確認(中)'!L4,'年間指導計画 (中)'!AB23:AE23,0)),"")</f>
        <v/>
      </c>
      <c r="M28" s="41" t="str">
        <f>IFERROR(INDEX('年間指導計画 (中)'!AB24:AE24,MATCH('各教科等の総時数の確認(中)'!M4,'年間指導計画 (中)'!AB23:AE23,0)),"")</f>
        <v/>
      </c>
      <c r="N28" s="42"/>
      <c r="O28" s="78" t="str">
        <f>IFERROR(INDEX('年間指導計画 (中)'!AB24:AE24,MATCH('各教科等の総時数の確認(中)'!O4,'年間指導計画 (中)'!AB23:AE23,0)),"")</f>
        <v/>
      </c>
      <c r="P28" s="41" t="str">
        <f>IFERROR(INDEX('年間指導計画 (中)'!AB24:AE24,MATCH('各教科等の総時数の確認(中)'!P4,'年間指導計画 (中)'!AB23:AE23,0)),"")</f>
        <v/>
      </c>
      <c r="Q28" s="31">
        <f t="shared" si="0"/>
        <v>0</v>
      </c>
    </row>
    <row r="29" spans="2:17" x14ac:dyDescent="0.4">
      <c r="B29" s="80" t="str">
        <f>'年間指導計画 (中)'!AB27&amp;""</f>
        <v/>
      </c>
      <c r="C29" s="41" t="str">
        <f>'年間指導計画 (中)'!AB28&amp;""</f>
        <v/>
      </c>
      <c r="D29" s="41" t="str">
        <f>IFERROR(INDEX('年間指導計画 (中)'!AB30:AE30,MATCH('各教科等の総時数の確認(中)'!D4,'年間指導計画 (中)'!AB29:AE29,0)),"")</f>
        <v/>
      </c>
      <c r="E29" s="41" t="str">
        <f>IFERROR(INDEX('年間指導計画 (中)'!AB30:AE30,MATCH('各教科等の総時数の確認(中)'!E4,'年間指導計画 (中)'!AB29:AE29,0)),"")</f>
        <v/>
      </c>
      <c r="F29" s="41" t="str">
        <f>IFERROR(INDEX('年間指導計画 (中)'!AB30:AE30,MATCH('各教科等の総時数の確認(中)'!F4,'年間指導計画 (中)'!AB29:AE29,0)),"")</f>
        <v/>
      </c>
      <c r="G29" s="41" t="str">
        <f>IFERROR(INDEX('年間指導計画 (中)'!AB30:AE30,MATCH('各教科等の総時数の確認(中)'!G4,'年間指導計画 (中)'!AB29:AE29,0)),"")</f>
        <v/>
      </c>
      <c r="H29" s="41" t="str">
        <f>IFERROR(INDEX('年間指導計画 (中)'!AB30:AE30,MATCH('各教科等の総時数の確認(中)'!H4,'年間指導計画 (中)'!AB29:AE29,0)),"")</f>
        <v/>
      </c>
      <c r="I29" s="41" t="str">
        <f>IFERROR(INDEX('年間指導計画 (中)'!AB30:AE30,MATCH('各教科等の総時数の確認(中)'!I4,'年間指導計画 (中)'!AB29:AE29,0)),"")</f>
        <v/>
      </c>
      <c r="J29" s="41" t="str">
        <f>IFERROR(INDEX('年間指導計画 (中)'!AB30:AE30,MATCH('各教科等の総時数の確認(中)'!J4,'年間指導計画 (中)'!AB29:AE29,0)),"")</f>
        <v/>
      </c>
      <c r="K29" s="41" t="str">
        <f>IFERROR(INDEX('年間指導計画 (中)'!AB30:AE30,MATCH('各教科等の総時数の確認(中)'!K4,'年間指導計画 (中)'!AB29:AE29,0)),"")</f>
        <v/>
      </c>
      <c r="L29" s="41" t="str">
        <f>IFERROR(INDEX('年間指導計画 (中)'!AB30:AE30,MATCH('各教科等の総時数の確認(中)'!L4,'年間指導計画 (中)'!AB29:AE29,0)),"")</f>
        <v/>
      </c>
      <c r="M29" s="41" t="str">
        <f>IFERROR(INDEX('年間指導計画 (中)'!AB30:AE30,MATCH('各教科等の総時数の確認(中)'!M4,'年間指導計画 (中)'!AB29:AE29,0)),"")</f>
        <v/>
      </c>
      <c r="N29" s="42"/>
      <c r="O29" s="78" t="str">
        <f>IFERROR(INDEX('年間指導計画 (中)'!AB30:AE30,MATCH('各教科等の総時数の確認(中)'!O4,'年間指導計画 (中)'!AB29:AE29,0)),"")</f>
        <v/>
      </c>
      <c r="P29" s="41" t="str">
        <f>IFERROR(INDEX('年間指導計画 (中)'!AB30:AE30,MATCH('各教科等の総時数の確認(中)'!P4,'年間指導計画 (中)'!AB29:AE29,0)),"")</f>
        <v/>
      </c>
      <c r="Q29" s="31">
        <f t="shared" si="0"/>
        <v>0</v>
      </c>
    </row>
    <row r="30" spans="2:17" x14ac:dyDescent="0.4">
      <c r="B30" s="80" t="str">
        <f>'年間指導計画 (中)'!AH3&amp;""</f>
        <v/>
      </c>
      <c r="C30" s="41" t="str">
        <f>'年間指導計画 (中)'!AH4&amp;""</f>
        <v/>
      </c>
      <c r="D30" s="41" t="str">
        <f>IFERROR(INDEX('年間指導計画 (中)'!AH6:AK6,MATCH('各教科等の総時数の確認(中)'!D4,'年間指導計画 (中)'!AH5:AK5,0)),"")</f>
        <v/>
      </c>
      <c r="E30" s="41" t="str">
        <f>IFERROR(INDEX('年間指導計画 (中)'!AH6:AK6,MATCH('各教科等の総時数の確認(中)'!E4,'年間指導計画 (中)'!AH5:AK5,0)),"")</f>
        <v/>
      </c>
      <c r="F30" s="41" t="str">
        <f>IFERROR(INDEX('年間指導計画 (中)'!AH6:AK6,MATCH('各教科等の総時数の確認(中)'!F4,'年間指導計画 (中)'!AH5:AK5,0)),"")</f>
        <v/>
      </c>
      <c r="G30" s="41" t="str">
        <f>IFERROR(INDEX('年間指導計画 (中)'!AH6:AK6,MATCH('各教科等の総時数の確認(中)'!G4,'年間指導計画 (中)'!AH5:AK5,0)),"")</f>
        <v/>
      </c>
      <c r="H30" s="41" t="str">
        <f>IFERROR(INDEX('年間指導計画 (中)'!AH6:AK6,MATCH('各教科等の総時数の確認(中)'!H4,'年間指導計画 (中)'!AH5:AK5,0)),"")</f>
        <v/>
      </c>
      <c r="I30" s="41" t="str">
        <f>IFERROR(INDEX('年間指導計画 (中)'!AH6:AK6,MATCH('各教科等の総時数の確認(中)'!I4,'年間指導計画 (中)'!AH5:AK5,0)),"")</f>
        <v/>
      </c>
      <c r="J30" s="41" t="str">
        <f>IFERROR(INDEX('年間指導計画 (中)'!AH6:AK6,MATCH('各教科等の総時数の確認(中)'!J4,'年間指導計画 (中)'!AH5:AK5,0)),"")</f>
        <v/>
      </c>
      <c r="K30" s="41" t="str">
        <f>IFERROR(INDEX('年間指導計画 (中)'!AH6:AK6,MATCH('各教科等の総時数の確認(中)'!K4,'年間指導計画 (中)'!AH5:AK5,0)),"")</f>
        <v/>
      </c>
      <c r="L30" s="41" t="str">
        <f>IFERROR(INDEX('年間指導計画 (中)'!AH6:AK6,MATCH('各教科等の総時数の確認(中)'!L4,'年間指導計画 (中)'!AH5:AK5,0)),"")</f>
        <v/>
      </c>
      <c r="M30" s="41" t="str">
        <f>IFERROR(INDEX('年間指導計画 (中)'!AH6:AK6,MATCH('各教科等の総時数の確認(中)'!M4,'年間指導計画 (中)'!AH5:AK5,0)),"")</f>
        <v/>
      </c>
      <c r="N30" s="42"/>
      <c r="O30" s="78" t="str">
        <f>IFERROR(INDEX('年間指導計画 (中)'!AH6:AK6,MATCH('各教科等の総時数の確認(中)'!O4,'年間指導計画 (中)'!AH5:AK5,0)),"")</f>
        <v/>
      </c>
      <c r="P30" s="41" t="str">
        <f>IFERROR(INDEX('年間指導計画 (中)'!AH6:AK6,MATCH('各教科等の総時数の確認(中)'!P4,'年間指導計画 (中)'!AH5:AK5,0)),"")</f>
        <v/>
      </c>
      <c r="Q30" s="31">
        <f t="shared" si="0"/>
        <v>0</v>
      </c>
    </row>
    <row r="31" spans="2:17" x14ac:dyDescent="0.4">
      <c r="B31" s="80" t="str">
        <f>'年間指導計画 (中)'!AH9&amp;""</f>
        <v/>
      </c>
      <c r="C31" s="41" t="str">
        <f>'年間指導計画 (中)'!AH10&amp;""</f>
        <v/>
      </c>
      <c r="D31" s="41" t="str">
        <f>IFERROR(INDEX('年間指導計画 (中)'!AH12:AK12,MATCH('各教科等の総時数の確認(中)'!D4,'年間指導計画 (中)'!AH11:AK11,0)),"")</f>
        <v/>
      </c>
      <c r="E31" s="41" t="str">
        <f>IFERROR(INDEX('年間指導計画 (中)'!AH12:AK12,MATCH('各教科等の総時数の確認(中)'!E4,'年間指導計画 (中)'!AH11:AK11,0)),"")</f>
        <v/>
      </c>
      <c r="F31" s="41" t="str">
        <f>IFERROR(INDEX('年間指導計画 (中)'!AH12:AK12,MATCH('各教科等の総時数の確認(中)'!F4,'年間指導計画 (中)'!AH11:AK11,0)),"")</f>
        <v/>
      </c>
      <c r="G31" s="41" t="str">
        <f>IFERROR(INDEX('年間指導計画 (中)'!AH12:AK12,MATCH('各教科等の総時数の確認(中)'!G4,'年間指導計画 (中)'!AH11:AK11,0)),"")</f>
        <v/>
      </c>
      <c r="H31" s="41" t="str">
        <f>IFERROR(INDEX('年間指導計画 (中)'!AH12:AK12,MATCH('各教科等の総時数の確認(中)'!H4,'年間指導計画 (中)'!AH11:AK11,0)),"")</f>
        <v/>
      </c>
      <c r="I31" s="41" t="str">
        <f>IFERROR(INDEX('年間指導計画 (中)'!AH12:AK12,MATCH('各教科等の総時数の確認(中)'!I4,'年間指導計画 (中)'!AH11:AK11,0)),"")</f>
        <v/>
      </c>
      <c r="J31" s="41" t="str">
        <f>IFERROR(INDEX('年間指導計画 (中)'!AH12:AK12,MATCH('各教科等の総時数の確認(中)'!J4,'年間指導計画 (中)'!AH11:AK11,0)),"")</f>
        <v/>
      </c>
      <c r="K31" s="41" t="str">
        <f>IFERROR(INDEX('年間指導計画 (中)'!AH12:AK12,MATCH('各教科等の総時数の確認(中)'!K4,'年間指導計画 (中)'!AH11:AK11,0)),"")</f>
        <v/>
      </c>
      <c r="L31" s="41" t="str">
        <f>IFERROR(INDEX('年間指導計画 (中)'!AH12:AK12,MATCH('各教科等の総時数の確認(中)'!L4,'年間指導計画 (中)'!AH11:AK11,0)),"")</f>
        <v/>
      </c>
      <c r="M31" s="41" t="str">
        <f>IFERROR(INDEX('年間指導計画 (中)'!AH12:AK12,MATCH('各教科等の総時数の確認(中)'!M4,'年間指導計画 (中)'!AH11:AK11,0)),"")</f>
        <v/>
      </c>
      <c r="N31" s="42"/>
      <c r="O31" s="78" t="str">
        <f>IFERROR(INDEX('年間指導計画 (中)'!AH12:AK12,MATCH('各教科等の総時数の確認(中)'!O4,'年間指導計画 (中)'!AH11:AK11,0)),"")</f>
        <v/>
      </c>
      <c r="P31" s="41" t="str">
        <f>IFERROR(INDEX('年間指導計画 (中)'!AH12:AK12,MATCH('各教科等の総時数の確認(中)'!P4,'年間指導計画 (中)'!AH11:AK11,0)),"")</f>
        <v/>
      </c>
      <c r="Q31" s="31">
        <f t="shared" si="0"/>
        <v>0</v>
      </c>
    </row>
    <row r="32" spans="2:17" x14ac:dyDescent="0.4">
      <c r="B32" s="80" t="str">
        <f>'年間指導計画 (中)'!AH15&amp;""</f>
        <v/>
      </c>
      <c r="C32" s="41" t="str">
        <f>'年間指導計画 (中)'!AH16&amp;""</f>
        <v/>
      </c>
      <c r="D32" s="41" t="str">
        <f>IFERROR(INDEX('年間指導計画 (中)'!AH18:AK18,MATCH('各教科等の総時数の確認(中)'!D4,'年間指導計画 (中)'!AH17:AK17,0)),"")</f>
        <v/>
      </c>
      <c r="E32" s="41" t="str">
        <f>IFERROR(INDEX('年間指導計画 (中)'!AH18:AK18,MATCH('各教科等の総時数の確認(中)'!E4,'年間指導計画 (中)'!AH17:AK17,0)),"")</f>
        <v/>
      </c>
      <c r="F32" s="41" t="str">
        <f>IFERROR(INDEX('年間指導計画 (中)'!AH18:AK18,MATCH('各教科等の総時数の確認(中)'!F4,'年間指導計画 (中)'!AH17:AK17,0)),"")</f>
        <v/>
      </c>
      <c r="G32" s="41" t="str">
        <f>IFERROR(INDEX('年間指導計画 (中)'!AH18:AK18,MATCH('各教科等の総時数の確認(中)'!G4,'年間指導計画 (中)'!AH17:AK17,0)),"")</f>
        <v/>
      </c>
      <c r="H32" s="41" t="str">
        <f>IFERROR(INDEX('年間指導計画 (中)'!AH18:AK18,MATCH('各教科等の総時数の確認(中)'!H4,'年間指導計画 (中)'!AH17:AK17,0)),"")</f>
        <v/>
      </c>
      <c r="I32" s="41" t="str">
        <f>IFERROR(INDEX('年間指導計画 (中)'!AH18:AK18,MATCH('各教科等の総時数の確認(中)'!I4,'年間指導計画 (中)'!AH17:AK17,0)),"")</f>
        <v/>
      </c>
      <c r="J32" s="41" t="str">
        <f>IFERROR(INDEX('年間指導計画 (中)'!AH18:AK18,MATCH('各教科等の総時数の確認(中)'!J4,'年間指導計画 (中)'!AH17:AK17,0)),"")</f>
        <v/>
      </c>
      <c r="K32" s="41" t="str">
        <f>IFERROR(INDEX('年間指導計画 (中)'!AH18:AK18,MATCH('各教科等の総時数の確認(中)'!K4,'年間指導計画 (中)'!AH17:AK17,0)),"")</f>
        <v/>
      </c>
      <c r="L32" s="41" t="str">
        <f>IFERROR(INDEX('年間指導計画 (中)'!AH18:AK18,MATCH('各教科等の総時数の確認(中)'!L4,'年間指導計画 (中)'!AH17:AK17,0)),"")</f>
        <v/>
      </c>
      <c r="M32" s="41" t="str">
        <f>IFERROR(INDEX('年間指導計画 (中)'!AH18:AK18,MATCH('各教科等の総時数の確認(中)'!M4,'年間指導計画 (中)'!AH17:AK17,0)),"")</f>
        <v/>
      </c>
      <c r="N32" s="42"/>
      <c r="O32" s="78" t="str">
        <f>IFERROR(INDEX('年間指導計画 (中)'!AH18:AK18,MATCH('各教科等の総時数の確認(中)'!O4,'年間指導計画 (中)'!AH17:AK17,0)),"")</f>
        <v/>
      </c>
      <c r="P32" s="41" t="str">
        <f>IFERROR(INDEX('年間指導計画 (中)'!AH18:AK18,MATCH('各教科等の総時数の確認(中)'!P4,'年間指導計画 (中)'!AH17:AK17,0)),"")</f>
        <v/>
      </c>
      <c r="Q32" s="31">
        <f t="shared" si="0"/>
        <v>0</v>
      </c>
    </row>
    <row r="33" spans="2:17" x14ac:dyDescent="0.4">
      <c r="B33" s="80" t="str">
        <f>'年間指導計画 (中)'!AH21&amp;""</f>
        <v/>
      </c>
      <c r="C33" s="41" t="str">
        <f>'年間指導計画 (中)'!AH22&amp;""</f>
        <v/>
      </c>
      <c r="D33" s="41" t="str">
        <f>IFERROR(INDEX('年間指導計画 (中)'!AH24:AK24,MATCH('各教科等の総時数の確認(中)'!D4,'年間指導計画 (中)'!AH23:AK23,0)),"")</f>
        <v/>
      </c>
      <c r="E33" s="41" t="str">
        <f>IFERROR(INDEX('年間指導計画 (中)'!AH24:AK24,MATCH('各教科等の総時数の確認(中)'!E4,'年間指導計画 (中)'!AH23:AK23,0)),"")</f>
        <v/>
      </c>
      <c r="F33" s="41" t="str">
        <f>IFERROR(INDEX('年間指導計画 (中)'!AH24:AK24,MATCH('各教科等の総時数の確認(中)'!F4,'年間指導計画 (中)'!AH23:AK23,0)),"")</f>
        <v/>
      </c>
      <c r="G33" s="41" t="str">
        <f>IFERROR(INDEX('年間指導計画 (中)'!AH24:AK24,MATCH('各教科等の総時数の確認(中)'!G4,'年間指導計画 (中)'!AH23:AK23,0)),"")</f>
        <v/>
      </c>
      <c r="H33" s="41" t="str">
        <f>IFERROR(INDEX('年間指導計画 (中)'!AH24:AK24,MATCH('各教科等の総時数の確認(中)'!H4,'年間指導計画 (中)'!AH23:AK23,0)),"")</f>
        <v/>
      </c>
      <c r="I33" s="41" t="str">
        <f>IFERROR(INDEX('年間指導計画 (中)'!AH24:AK24,MATCH('各教科等の総時数の確認(中)'!I4,'年間指導計画 (中)'!AH23:AK23,0)),"")</f>
        <v/>
      </c>
      <c r="J33" s="41" t="str">
        <f>IFERROR(INDEX('年間指導計画 (中)'!AH24:AK24,MATCH('各教科等の総時数の確認(中)'!J4,'年間指導計画 (中)'!AH23:AK23,0)),"")</f>
        <v/>
      </c>
      <c r="K33" s="41" t="str">
        <f>IFERROR(INDEX('年間指導計画 (中)'!AH24:AK24,MATCH('各教科等の総時数の確認(中)'!K4,'年間指導計画 (中)'!AH23:AK23,0)),"")</f>
        <v/>
      </c>
      <c r="L33" s="41" t="str">
        <f>IFERROR(INDEX('年間指導計画 (中)'!AH24:AK24,MATCH('各教科等の総時数の確認(中)'!L4,'年間指導計画 (中)'!AH23:AK23,0)),"")</f>
        <v/>
      </c>
      <c r="M33" s="41" t="str">
        <f>IFERROR(INDEX('年間指導計画 (中)'!AH24:AK24,MATCH('各教科等の総時数の確認(中)'!M4,'年間指導計画 (中)'!AH23:AK23,0)),"")</f>
        <v/>
      </c>
      <c r="N33" s="42"/>
      <c r="O33" s="78" t="str">
        <f>IFERROR(INDEX('年間指導計画 (中)'!AH24:AK24,MATCH('各教科等の総時数の確認(中)'!O4,'年間指導計画 (中)'!AH23:AK23,0)),"")</f>
        <v/>
      </c>
      <c r="P33" s="41" t="str">
        <f>IFERROR(INDEX('年間指導計画 (中)'!AH24:AK24,MATCH('各教科等の総時数の確認(中)'!P4,'年間指導計画 (中)'!AH23:AK23,0)),"")</f>
        <v/>
      </c>
      <c r="Q33" s="31">
        <f t="shared" si="0"/>
        <v>0</v>
      </c>
    </row>
    <row r="34" spans="2:17" x14ac:dyDescent="0.4">
      <c r="B34" s="80" t="str">
        <f>'年間指導計画 (中)'!AH27&amp;""</f>
        <v/>
      </c>
      <c r="C34" s="41" t="str">
        <f>'年間指導計画 (中)'!AH28&amp;""</f>
        <v/>
      </c>
      <c r="D34" s="41" t="str">
        <f>IFERROR(INDEX('年間指導計画 (中)'!AH30:AK30,MATCH('各教科等の総時数の確認(中)'!D4,'年間指導計画 (中)'!AH29:AK29,0)),"")</f>
        <v/>
      </c>
      <c r="E34" s="41" t="str">
        <f>IFERROR(INDEX('年間指導計画 (中)'!AH30:AK30,MATCH('各教科等の総時数の確認(中)'!E4,'年間指導計画 (中)'!AH29:AK29,0)),"")</f>
        <v/>
      </c>
      <c r="F34" s="41" t="str">
        <f>IFERROR(INDEX('年間指導計画 (中)'!AH30:AK30,MATCH('各教科等の総時数の確認(中)'!F4,'年間指導計画 (中)'!AH29:AK29,0)),"")</f>
        <v/>
      </c>
      <c r="G34" s="41" t="str">
        <f>IFERROR(INDEX('年間指導計画 (中)'!AH30:AK30,MATCH('各教科等の総時数の確認(中)'!G4,'年間指導計画 (中)'!AH29:AK29,0)),"")</f>
        <v/>
      </c>
      <c r="H34" s="41" t="str">
        <f>IFERROR(INDEX('年間指導計画 (中)'!AH30:AK30,MATCH('各教科等の総時数の確認(中)'!H4,'年間指導計画 (中)'!AH29:AK29,0)),"")</f>
        <v/>
      </c>
      <c r="I34" s="41" t="str">
        <f>IFERROR(INDEX('年間指導計画 (中)'!AH30:AK30,MATCH('各教科等の総時数の確認(中)'!I4,'年間指導計画 (中)'!AH29:AK29,0)),"")</f>
        <v/>
      </c>
      <c r="J34" s="41" t="str">
        <f>IFERROR(INDEX('年間指導計画 (中)'!AH30:AK30,MATCH('各教科等の総時数の確認(中)'!J4,'年間指導計画 (中)'!AH29:AK29,0)),"")</f>
        <v/>
      </c>
      <c r="K34" s="41" t="str">
        <f>IFERROR(INDEX('年間指導計画 (中)'!AH30:AK30,MATCH('各教科等の総時数の確認(中)'!K4,'年間指導計画 (中)'!AH29:AK29,0)),"")</f>
        <v/>
      </c>
      <c r="L34" s="41" t="str">
        <f>IFERROR(INDEX('年間指導計画 (中)'!AH30:AK30,MATCH('各教科等の総時数の確認(中)'!L4,'年間指導計画 (中)'!AH29:AK29,0)),"")</f>
        <v/>
      </c>
      <c r="M34" s="41" t="str">
        <f>IFERROR(INDEX('年間指導計画 (中)'!AH30:AK30,MATCH('各教科等の総時数の確認(中)'!M4,'年間指導計画 (中)'!AH29:AK29,0)),"")</f>
        <v/>
      </c>
      <c r="N34" s="42"/>
      <c r="O34" s="78" t="str">
        <f>IFERROR(INDEX('年間指導計画 (中)'!AH30:AK30,MATCH('各教科等の総時数の確認(中)'!O4,'年間指導計画 (中)'!AH29:AK29,0)),"")</f>
        <v/>
      </c>
      <c r="P34" s="41" t="str">
        <f>IFERROR(INDEX('年間指導計画 (中)'!AH30:AK30,MATCH('各教科等の総時数の確認(中)'!P4,'年間指導計画 (中)'!AH29:AK29,0)),"")</f>
        <v/>
      </c>
      <c r="Q34" s="31">
        <f t="shared" si="0"/>
        <v>0</v>
      </c>
    </row>
    <row r="35" spans="2:17" x14ac:dyDescent="0.4">
      <c r="B35" s="80" t="str">
        <f>'年間指導計画 (中)'!AN3&amp;""</f>
        <v/>
      </c>
      <c r="C35" s="41" t="str">
        <f>'年間指導計画 (中)'!AN4&amp;""</f>
        <v/>
      </c>
      <c r="D35" s="41" t="str">
        <f>IFERROR(INDEX('年間指導計画 (中)'!AN6:AQ6,MATCH('各教科等の総時数の確認(中)'!D4,'年間指導計画 (中)'!AN5:AQ5,0)),"")</f>
        <v/>
      </c>
      <c r="E35" s="41" t="str">
        <f>IFERROR(INDEX('年間指導計画 (中)'!AN6:AQ6,MATCH('各教科等の総時数の確認(中)'!E4,'年間指導計画 (中)'!AN5:AQ5,0)),"")</f>
        <v/>
      </c>
      <c r="F35" s="41" t="str">
        <f>IFERROR(INDEX('年間指導計画 (中)'!AN6:AQ6,MATCH('各教科等の総時数の確認(中)'!F4,'年間指導計画 (中)'!AN5:AQ5,0)),"")</f>
        <v/>
      </c>
      <c r="G35" s="41" t="str">
        <f>IFERROR(INDEX('年間指導計画 (中)'!AN6:AQ6,MATCH('各教科等の総時数の確認(中)'!G4,'年間指導計画 (中)'!AN5:AQ5,0)),"")</f>
        <v/>
      </c>
      <c r="H35" s="41" t="str">
        <f>IFERROR(INDEX('年間指導計画 (中)'!AN6:AQ6,MATCH('各教科等の総時数の確認(中)'!H4,'年間指導計画 (中)'!AN5:AQ5,0)),"")</f>
        <v/>
      </c>
      <c r="I35" s="41" t="str">
        <f>IFERROR(INDEX('年間指導計画 (中)'!AN6:AQ6,MATCH('各教科等の総時数の確認(中)'!I4,'年間指導計画 (中)'!AN5:AQ5,0)),"")</f>
        <v/>
      </c>
      <c r="J35" s="41" t="str">
        <f>IFERROR(INDEX('年間指導計画 (中)'!AN6:AQ6,MATCH('各教科等の総時数の確認(中)'!J4,'年間指導計画 (中)'!AN5:AQ5,0)),"")</f>
        <v/>
      </c>
      <c r="K35" s="41" t="str">
        <f>IFERROR(INDEX('年間指導計画 (中)'!AN6:AQ6,MATCH('各教科等の総時数の確認(中)'!K4,'年間指導計画 (中)'!AN5:AQ5,0)),"")</f>
        <v/>
      </c>
      <c r="L35" s="41" t="str">
        <f>IFERROR(INDEX('年間指導計画 (中)'!AN6:AQ6,MATCH('各教科等の総時数の確認(中)'!L4,'年間指導計画 (中)'!AN5:AQ5,0)),"")</f>
        <v/>
      </c>
      <c r="M35" s="41" t="str">
        <f>IFERROR(INDEX('年間指導計画 (中)'!AN6:AQ6,MATCH('各教科等の総時数の確認(中)'!M4,'年間指導計画 (中)'!AN5:AQ5,0)),"")</f>
        <v/>
      </c>
      <c r="N35" s="42"/>
      <c r="O35" s="78" t="str">
        <f>IFERROR(INDEX('年間指導計画 (中)'!AN6:AQ6,MATCH('各教科等の総時数の確認(中)'!O4,'年間指導計画 (中)'!AN5:AQ5,0)),"")</f>
        <v/>
      </c>
      <c r="P35" s="41" t="str">
        <f>IFERROR(INDEX('年間指導計画 (中)'!AN6:AQ6,MATCH('各教科等の総時数の確認(中)'!P4,'年間指導計画 (中)'!AN5:AQ5,0)),"")</f>
        <v/>
      </c>
      <c r="Q35" s="31">
        <f t="shared" si="0"/>
        <v>0</v>
      </c>
    </row>
    <row r="36" spans="2:17" x14ac:dyDescent="0.4">
      <c r="B36" s="80" t="str">
        <f>'年間指導計画 (中)'!AN9&amp;""</f>
        <v/>
      </c>
      <c r="C36" s="41" t="str">
        <f>'年間指導計画 (中)'!AN10&amp;""</f>
        <v/>
      </c>
      <c r="D36" s="41" t="str">
        <f>IFERROR(INDEX('年間指導計画 (中)'!AN12:AQ12,MATCH('各教科等の総時数の確認(中)'!D4,'年間指導計画 (中)'!AN11:AQ11,0)),"")</f>
        <v/>
      </c>
      <c r="E36" s="41" t="str">
        <f>IFERROR(INDEX('年間指導計画 (中)'!AN12:AQ12,MATCH('各教科等の総時数の確認(中)'!E4,'年間指導計画 (中)'!AN11:AQ11,0)),"")</f>
        <v/>
      </c>
      <c r="F36" s="41" t="str">
        <f>IFERROR(INDEX('年間指導計画 (中)'!AN12:AQ12,MATCH('各教科等の総時数の確認(中)'!F4,'年間指導計画 (中)'!AN11:AQ11,0)),"")</f>
        <v/>
      </c>
      <c r="G36" s="41" t="str">
        <f>IFERROR(INDEX('年間指導計画 (中)'!AN12:AQ12,MATCH('各教科等の総時数の確認(中)'!G4,'年間指導計画 (中)'!AN11:AQ11,0)),"")</f>
        <v/>
      </c>
      <c r="H36" s="41" t="str">
        <f>IFERROR(INDEX('年間指導計画 (中)'!AN12:AQ12,MATCH('各教科等の総時数の確認(中)'!H4,'年間指導計画 (中)'!AN11:AQ11,0)),"")</f>
        <v/>
      </c>
      <c r="I36" s="41" t="str">
        <f>IFERROR(INDEX('年間指導計画 (中)'!AN12:AQ12,MATCH('各教科等の総時数の確認(中)'!I4,'年間指導計画 (中)'!AN11:AQ11,0)),"")</f>
        <v/>
      </c>
      <c r="J36" s="41" t="str">
        <f>IFERROR(INDEX('年間指導計画 (中)'!AN12:AQ12,MATCH('各教科等の総時数の確認(中)'!J4,'年間指導計画 (中)'!AN11:AQ11,0)),"")</f>
        <v/>
      </c>
      <c r="K36" s="41" t="str">
        <f>IFERROR(INDEX('年間指導計画 (中)'!AN12:AQ12,MATCH('各教科等の総時数の確認(中)'!K4,'年間指導計画 (中)'!AN11:AQ11,0)),"")</f>
        <v/>
      </c>
      <c r="L36" s="41" t="str">
        <f>IFERROR(INDEX('年間指導計画 (中)'!AN12:AQ12,MATCH('各教科等の総時数の確認(中)'!L4,'年間指導計画 (中)'!AN11:AQ11,0)),"")</f>
        <v/>
      </c>
      <c r="M36" s="41" t="str">
        <f>IFERROR(INDEX('年間指導計画 (中)'!AN12:AQ12,MATCH('各教科等の総時数の確認(中)'!M4,'年間指導計画 (中)'!AN11:AQ11,0)),"")</f>
        <v/>
      </c>
      <c r="N36" s="42"/>
      <c r="O36" s="78" t="str">
        <f>IFERROR(INDEX('年間指導計画 (中)'!AN12:AQ12,MATCH('各教科等の総時数の確認(中)'!O4,'年間指導計画 (中)'!AN11:AQ11,0)),"")</f>
        <v/>
      </c>
      <c r="P36" s="41" t="str">
        <f>IFERROR(INDEX('年間指導計画 (中)'!AN12:AQ12,MATCH('各教科等の総時数の確認(中)'!P4,'年間指導計画 (中)'!AN11:AQ11,0)),"")</f>
        <v/>
      </c>
      <c r="Q36" s="31">
        <f t="shared" si="0"/>
        <v>0</v>
      </c>
    </row>
    <row r="37" spans="2:17" x14ac:dyDescent="0.4">
      <c r="B37" s="80" t="str">
        <f>'年間指導計画 (中)'!AN15&amp;""</f>
        <v/>
      </c>
      <c r="C37" s="41" t="str">
        <f>'年間指導計画 (中)'!AN16&amp;""</f>
        <v/>
      </c>
      <c r="D37" s="41" t="str">
        <f>IFERROR(INDEX('年間指導計画 (中)'!AN18:AQ18,MATCH('各教科等の総時数の確認(中)'!D4,'年間指導計画 (中)'!AN17:AQ17,0)),"")</f>
        <v/>
      </c>
      <c r="E37" s="41" t="str">
        <f>IFERROR(INDEX('年間指導計画 (中)'!AN18:AQ18,MATCH('各教科等の総時数の確認(中)'!E4,'年間指導計画 (中)'!AN17:AQ17,0)),"")</f>
        <v/>
      </c>
      <c r="F37" s="41" t="str">
        <f>IFERROR(INDEX('年間指導計画 (中)'!AN18:AQ18,MATCH('各教科等の総時数の確認(中)'!F4,'年間指導計画 (中)'!AN17:AQ17,0)),"")</f>
        <v/>
      </c>
      <c r="G37" s="41" t="str">
        <f>IFERROR(INDEX('年間指導計画 (中)'!AN18:AQ18,MATCH('各教科等の総時数の確認(中)'!G4,'年間指導計画 (中)'!AN17:AQ17,0)),"")</f>
        <v/>
      </c>
      <c r="H37" s="41" t="str">
        <f>IFERROR(INDEX('年間指導計画 (中)'!AN18:AQ18,MATCH('各教科等の総時数の確認(中)'!H4,'年間指導計画 (中)'!AN17:AQ17,0)),"")</f>
        <v/>
      </c>
      <c r="I37" s="41" t="str">
        <f>IFERROR(INDEX('年間指導計画 (中)'!AN18:AQ18,MATCH('各教科等の総時数の確認(中)'!I4,'年間指導計画 (中)'!AN17:AQ17,0)),"")</f>
        <v/>
      </c>
      <c r="J37" s="41" t="str">
        <f>IFERROR(INDEX('年間指導計画 (中)'!AN18:AQ18,MATCH('各教科等の総時数の確認(中)'!J4,'年間指導計画 (中)'!AN17:AQ17,0)),"")</f>
        <v/>
      </c>
      <c r="K37" s="41" t="str">
        <f>IFERROR(INDEX('年間指導計画 (中)'!AN18:AQ18,MATCH('各教科等の総時数の確認(中)'!K4,'年間指導計画 (中)'!AN17:AQ17,0)),"")</f>
        <v/>
      </c>
      <c r="L37" s="41" t="str">
        <f>IFERROR(INDEX('年間指導計画 (中)'!AN18:AQ18,MATCH('各教科等の総時数の確認(中)'!L4,'年間指導計画 (中)'!AN17:AQ17,0)),"")</f>
        <v/>
      </c>
      <c r="M37" s="41" t="str">
        <f>IFERROR(INDEX('年間指導計画 (中)'!AN18:AQ18,MATCH('各教科等の総時数の確認(中)'!M4,'年間指導計画 (中)'!AN17:AQ17,0)),"")</f>
        <v/>
      </c>
      <c r="N37" s="42"/>
      <c r="O37" s="78" t="str">
        <f>IFERROR(INDEX('年間指導計画 (中)'!AN18:AQ18,MATCH('各教科等の総時数の確認(中)'!O4,'年間指導計画 (中)'!AN17:AQ17,0)),"")</f>
        <v/>
      </c>
      <c r="P37" s="41" t="str">
        <f>IFERROR(INDEX('年間指導計画 (中)'!AN18:AQ18,MATCH('各教科等の総時数の確認(中)'!P4,'年間指導計画 (中)'!AN17:AQ17,0)),"")</f>
        <v/>
      </c>
      <c r="Q37" s="31">
        <f t="shared" si="0"/>
        <v>0</v>
      </c>
    </row>
    <row r="38" spans="2:17" x14ac:dyDescent="0.4">
      <c r="B38" s="80" t="str">
        <f>'年間指導計画 (中)'!AN21&amp;""</f>
        <v/>
      </c>
      <c r="C38" s="41" t="str">
        <f>'年間指導計画 (中)'!AN22&amp;""</f>
        <v/>
      </c>
      <c r="D38" s="41" t="str">
        <f>IFERROR(INDEX('年間指導計画 (中)'!AN24:AQ24,MATCH('各教科等の総時数の確認(中)'!D4,'年間指導計画 (中)'!AN23:AQ23,0)),"")</f>
        <v/>
      </c>
      <c r="E38" s="41" t="str">
        <f>IFERROR(INDEX('年間指導計画 (中)'!AN24:AQ24,MATCH('各教科等の総時数の確認(中)'!E4,'年間指導計画 (中)'!AN23:AQ23,0)),"")</f>
        <v/>
      </c>
      <c r="F38" s="41" t="str">
        <f>IFERROR(INDEX('年間指導計画 (中)'!AN24:AQ24,MATCH('各教科等の総時数の確認(中)'!F4,'年間指導計画 (中)'!AN23:AQ23,0)),"")</f>
        <v/>
      </c>
      <c r="G38" s="41" t="str">
        <f>IFERROR(INDEX('年間指導計画 (中)'!AN24:AQ24,MATCH('各教科等の総時数の確認(中)'!G4,'年間指導計画 (中)'!AN23:AQ23,0)),"")</f>
        <v/>
      </c>
      <c r="H38" s="41" t="str">
        <f>IFERROR(INDEX('年間指導計画 (中)'!AN24:AQ24,MATCH('各教科等の総時数の確認(中)'!H4,'年間指導計画 (中)'!AN23:AQ23,0)),"")</f>
        <v/>
      </c>
      <c r="I38" s="41" t="str">
        <f>IFERROR(INDEX('年間指導計画 (中)'!AN24:AQ24,MATCH('各教科等の総時数の確認(中)'!I4,'年間指導計画 (中)'!AN23:AQ23,0)),"")</f>
        <v/>
      </c>
      <c r="J38" s="41" t="str">
        <f>IFERROR(INDEX('年間指導計画 (中)'!AN24:AQ24,MATCH('各教科等の総時数の確認(中)'!J4,'年間指導計画 (中)'!AN23:AQ23,0)),"")</f>
        <v/>
      </c>
      <c r="K38" s="41" t="str">
        <f>IFERROR(INDEX('年間指導計画 (中)'!AN24:AQ24,MATCH('各教科等の総時数の確認(中)'!K4,'年間指導計画 (中)'!AN23:AQ23,0)),"")</f>
        <v/>
      </c>
      <c r="L38" s="41" t="str">
        <f>IFERROR(INDEX('年間指導計画 (中)'!AN24:AQ24,MATCH('各教科等の総時数の確認(中)'!L4,'年間指導計画 (中)'!AN23:AQ23,0)),"")</f>
        <v/>
      </c>
      <c r="M38" s="41" t="str">
        <f>IFERROR(INDEX('年間指導計画 (中)'!AN24:AQ24,MATCH('各教科等の総時数の確認(中)'!M4,'年間指導計画 (中)'!AN23:AQ23,0)),"")</f>
        <v/>
      </c>
      <c r="N38" s="42"/>
      <c r="O38" s="78" t="str">
        <f>IFERROR(INDEX('年間指導計画 (中)'!AN24:AQ24,MATCH('各教科等の総時数の確認(中)'!O4,'年間指導計画 (中)'!AN23:AQ23,0)),"")</f>
        <v/>
      </c>
      <c r="P38" s="41" t="str">
        <f>IFERROR(INDEX('年間指導計画 (中)'!AN24:AQ24,MATCH('各教科等の総時数の確認(中)'!P4,'年間指導計画 (中)'!AN23:AQ23,0)),"")</f>
        <v/>
      </c>
      <c r="Q38" s="31">
        <f t="shared" si="0"/>
        <v>0</v>
      </c>
    </row>
    <row r="39" spans="2:17" x14ac:dyDescent="0.4">
      <c r="B39" s="80" t="str">
        <f>'年間指導計画 (中)'!AN27&amp;""</f>
        <v/>
      </c>
      <c r="C39" s="41" t="str">
        <f>'年間指導計画 (中)'!AN28&amp;""</f>
        <v/>
      </c>
      <c r="D39" s="41" t="str">
        <f>IFERROR(INDEX('年間指導計画 (中)'!AN30:AQ30,MATCH('各教科等の総時数の確認(中)'!D4,'年間指導計画 (中)'!AN29:AQ29,0)),"")</f>
        <v/>
      </c>
      <c r="E39" s="41" t="str">
        <f>IFERROR(INDEX('年間指導計画 (中)'!AN30:AQ30,MATCH('各教科等の総時数の確認(中)'!E4,'年間指導計画 (中)'!AN29:AQ29,0)),"")</f>
        <v/>
      </c>
      <c r="F39" s="41" t="str">
        <f>IFERROR(INDEX('年間指導計画 (中)'!AN30:AQ30,MATCH('各教科等の総時数の確認(中)'!F4,'年間指導計画 (中)'!AN29:AQ29,0)),"")</f>
        <v/>
      </c>
      <c r="G39" s="41" t="str">
        <f>IFERROR(INDEX('年間指導計画 (中)'!AN30:AQ30,MATCH('各教科等の総時数の確認(中)'!G4,'年間指導計画 (中)'!AN29:AQ29,0)),"")</f>
        <v/>
      </c>
      <c r="H39" s="41" t="str">
        <f>IFERROR(INDEX('年間指導計画 (中)'!AN30:AQ30,MATCH('各教科等の総時数の確認(中)'!H4,'年間指導計画 (中)'!AN29:AQ29,0)),"")</f>
        <v/>
      </c>
      <c r="I39" s="41" t="str">
        <f>IFERROR(INDEX('年間指導計画 (中)'!AN30:AQ30,MATCH('各教科等の総時数の確認(中)'!I4,'年間指導計画 (中)'!AN29:AQ29,0)),"")</f>
        <v/>
      </c>
      <c r="J39" s="41" t="str">
        <f>IFERROR(INDEX('年間指導計画 (中)'!AN30:AQ30,MATCH('各教科等の総時数の確認(中)'!J4,'年間指導計画 (中)'!AN29:AQ29,0)),"")</f>
        <v/>
      </c>
      <c r="K39" s="41" t="str">
        <f>IFERROR(INDEX('年間指導計画 (中)'!AN30:AQ30,MATCH('各教科等の総時数の確認(中)'!K4,'年間指導計画 (中)'!AN29:AQ29,0)),"")</f>
        <v/>
      </c>
      <c r="L39" s="41" t="str">
        <f>IFERROR(INDEX('年間指導計画 (中)'!AN30:AQ30,MATCH('各教科等の総時数の確認(中)'!L4,'年間指導計画 (中)'!AN29:AQ29,0)),"")</f>
        <v/>
      </c>
      <c r="M39" s="41" t="str">
        <f>IFERROR(INDEX('年間指導計画 (中)'!AN30:AQ30,MATCH('各教科等の総時数の確認(中)'!M4,'年間指導計画 (中)'!AN29:AQ29,0)),"")</f>
        <v/>
      </c>
      <c r="N39" s="42"/>
      <c r="O39" s="78" t="str">
        <f>IFERROR(INDEX('年間指導計画 (中)'!AN30:AQ30,MATCH('各教科等の総時数の確認(中)'!O4,'年間指導計画 (中)'!AN29:AQ29,0)),"")</f>
        <v/>
      </c>
      <c r="P39" s="41" t="str">
        <f>IFERROR(INDEX('年間指導計画 (中)'!AN30:AQ30,MATCH('各教科等の総時数の確認(中)'!P4,'年間指導計画 (中)'!AN29:AQ29,0)),"")</f>
        <v/>
      </c>
      <c r="Q39" s="31">
        <f t="shared" si="0"/>
        <v>0</v>
      </c>
    </row>
    <row r="40" spans="2:17" x14ac:dyDescent="0.4">
      <c r="B40" s="80" t="str">
        <f>'年間指導計画 (中)'!AT3&amp;""</f>
        <v/>
      </c>
      <c r="C40" s="41" t="str">
        <f>'年間指導計画 (中)'!AT4&amp;""</f>
        <v/>
      </c>
      <c r="D40" s="41" t="str">
        <f>IFERROR(INDEX('年間指導計画 (中)'!AT6:AW6,MATCH('各教科等の総時数の確認(中)'!D4,'年間指導計画 (中)'!AT5:AW5,0)),"")</f>
        <v/>
      </c>
      <c r="E40" s="41" t="str">
        <f>IFERROR(INDEX('年間指導計画 (中)'!AT6:AW6,MATCH('各教科等の総時数の確認(中)'!E4,'年間指導計画 (中)'!AT5:AW5,0)),"")</f>
        <v/>
      </c>
      <c r="F40" s="41" t="str">
        <f>IFERROR(INDEX('年間指導計画 (中)'!AT6:AW6,MATCH('各教科等の総時数の確認(中)'!F4,'年間指導計画 (中)'!AT5:AW5,0)),"")</f>
        <v/>
      </c>
      <c r="G40" s="41" t="str">
        <f>IFERROR(INDEX('年間指導計画 (中)'!AT6:AW6,MATCH('各教科等の総時数の確認(中)'!G4,'年間指導計画 (中)'!AT5:AW5,0)),"")</f>
        <v/>
      </c>
      <c r="H40" s="41" t="str">
        <f>IFERROR(INDEX('年間指導計画 (中)'!AT6:AW6,MATCH('各教科等の総時数の確認(中)'!H4,'年間指導計画 (中)'!AT5:AW5,0)),"")</f>
        <v/>
      </c>
      <c r="I40" s="41" t="str">
        <f>IFERROR(INDEX('年間指導計画 (中)'!AT6:AW6,MATCH('各教科等の総時数の確認(中)'!I4,'年間指導計画 (中)'!AT5:AW5,0)),"")</f>
        <v/>
      </c>
      <c r="J40" s="41" t="str">
        <f>IFERROR(INDEX('年間指導計画 (中)'!AT6:AW6,MATCH('各教科等の総時数の確認(中)'!J4,'年間指導計画 (中)'!AT5:AW5,0)),"")</f>
        <v/>
      </c>
      <c r="K40" s="41" t="str">
        <f>IFERROR(INDEX('年間指導計画 (中)'!AT6:AW6,MATCH('各教科等の総時数の確認(中)'!K4,'年間指導計画 (中)'!AT5:AW5,0)),"")</f>
        <v/>
      </c>
      <c r="L40" s="41" t="str">
        <f>IFERROR(INDEX('年間指導計画 (中)'!AT6:AW6,MATCH('各教科等の総時数の確認(中)'!L4,'年間指導計画 (中)'!AT5:AW5,0)),"")</f>
        <v/>
      </c>
      <c r="M40" s="41" t="str">
        <f>IFERROR(INDEX('年間指導計画 (中)'!AT6:AW6,MATCH('各教科等の総時数の確認(中)'!M4,'年間指導計画 (中)'!AT5:AW5,0)),"")</f>
        <v/>
      </c>
      <c r="N40" s="42"/>
      <c r="O40" s="78" t="str">
        <f>IFERROR(INDEX('年間指導計画 (中)'!AT6:AW6,MATCH('各教科等の総時数の確認(中)'!O4,'年間指導計画 (中)'!AT5:AW5,0)),"")</f>
        <v/>
      </c>
      <c r="P40" s="41" t="str">
        <f>IFERROR(INDEX('年間指導計画 (中)'!AT6:AW6,MATCH('各教科等の総時数の確認(中)'!P4,'年間指導計画 (中)'!AT5:AW5,0)),"")</f>
        <v/>
      </c>
      <c r="Q40" s="31">
        <f t="shared" si="0"/>
        <v>0</v>
      </c>
    </row>
    <row r="41" spans="2:17" x14ac:dyDescent="0.4">
      <c r="B41" s="80" t="str">
        <f>'年間指導計画 (中)'!AT9&amp;""</f>
        <v/>
      </c>
      <c r="C41" s="41" t="str">
        <f>'年間指導計画 (中)'!AT10&amp;""</f>
        <v/>
      </c>
      <c r="D41" s="41" t="str">
        <f>IFERROR(INDEX('年間指導計画 (中)'!AT12:AW12,MATCH('各教科等の総時数の確認(中)'!D4,'年間指導計画 (中)'!AT11:AW11,0)),"")</f>
        <v/>
      </c>
      <c r="E41" s="41" t="str">
        <f>IFERROR(INDEX('年間指導計画 (中)'!AT12:AW12,MATCH('各教科等の総時数の確認(中)'!E4,'年間指導計画 (中)'!AT11:AW11,0)),"")</f>
        <v/>
      </c>
      <c r="F41" s="41" t="str">
        <f>IFERROR(INDEX('年間指導計画 (中)'!AT12:AW12,MATCH('各教科等の総時数の確認(中)'!F4,'年間指導計画 (中)'!AT11:AW11,0)),"")</f>
        <v/>
      </c>
      <c r="G41" s="41" t="str">
        <f>IFERROR(INDEX('年間指導計画 (中)'!AT12:AW12,MATCH('各教科等の総時数の確認(中)'!G4,'年間指導計画 (中)'!AT11:AW11,0)),"")</f>
        <v/>
      </c>
      <c r="H41" s="41" t="str">
        <f>IFERROR(INDEX('年間指導計画 (中)'!AT12:AW12,MATCH('各教科等の総時数の確認(中)'!H4,'年間指導計画 (中)'!AT11:AW11,0)),"")</f>
        <v/>
      </c>
      <c r="I41" s="41" t="str">
        <f>IFERROR(INDEX('年間指導計画 (中)'!AT12:AW12,MATCH('各教科等の総時数の確認(中)'!I4,'年間指導計画 (中)'!AT11:AW11,0)),"")</f>
        <v/>
      </c>
      <c r="J41" s="41" t="str">
        <f>IFERROR(INDEX('年間指導計画 (中)'!AT12:AW12,MATCH('各教科等の総時数の確認(中)'!J4,'年間指導計画 (中)'!AT11:AW11,0)),"")</f>
        <v/>
      </c>
      <c r="K41" s="41" t="str">
        <f>IFERROR(INDEX('年間指導計画 (中)'!AT12:AW12,MATCH('各教科等の総時数の確認(中)'!K4,'年間指導計画 (中)'!AT11:AW11,0)),"")</f>
        <v/>
      </c>
      <c r="L41" s="41" t="str">
        <f>IFERROR(INDEX('年間指導計画 (中)'!AT12:AW12,MATCH('各教科等の総時数の確認(中)'!L4,'年間指導計画 (中)'!AT11:AW11,0)),"")</f>
        <v/>
      </c>
      <c r="M41" s="41" t="str">
        <f>IFERROR(INDEX('年間指導計画 (中)'!AT12:AW12,MATCH('各教科等の総時数の確認(中)'!M4,'年間指導計画 (中)'!AT11:AW11,0)),"")</f>
        <v/>
      </c>
      <c r="N41" s="42"/>
      <c r="O41" s="78" t="str">
        <f>IFERROR(INDEX('年間指導計画 (中)'!AT12:AW12,MATCH('各教科等の総時数の確認(中)'!O4,'年間指導計画 (中)'!AT11:AW11,0)),"")</f>
        <v/>
      </c>
      <c r="P41" s="41" t="str">
        <f>IFERROR(INDEX('年間指導計画 (中)'!AT12:AW12,MATCH('各教科等の総時数の確認(中)'!P4,'年間指導計画 (中)'!AT11:AW11,0)),"")</f>
        <v/>
      </c>
      <c r="Q41" s="31">
        <f t="shared" si="0"/>
        <v>0</v>
      </c>
    </row>
    <row r="42" spans="2:17" x14ac:dyDescent="0.4">
      <c r="B42" s="80" t="str">
        <f>'年間指導計画 (中)'!AT15&amp;""</f>
        <v/>
      </c>
      <c r="C42" s="41" t="str">
        <f>'年間指導計画 (中)'!AT16&amp;""</f>
        <v/>
      </c>
      <c r="D42" s="41" t="str">
        <f>IFERROR(INDEX('年間指導計画 (中)'!AT18:AW18,MATCH('各教科等の総時数の確認(中)'!D4,'年間指導計画 (中)'!AT17:AW17,0)),"")</f>
        <v/>
      </c>
      <c r="E42" s="41" t="str">
        <f>IFERROR(INDEX('年間指導計画 (中)'!AT18:AW18,MATCH('各教科等の総時数の確認(中)'!E4,'年間指導計画 (中)'!AT17:AW17,0)),"")</f>
        <v/>
      </c>
      <c r="F42" s="41" t="str">
        <f>IFERROR(INDEX('年間指導計画 (中)'!AT18:AW18,MATCH('各教科等の総時数の確認(中)'!F4,'年間指導計画 (中)'!AT17:AW17,0)),"")</f>
        <v/>
      </c>
      <c r="G42" s="41" t="str">
        <f>IFERROR(INDEX('年間指導計画 (中)'!AT18:AW18,MATCH('各教科等の総時数の確認(中)'!G4,'年間指導計画 (中)'!AT17:AW17,0)),"")</f>
        <v/>
      </c>
      <c r="H42" s="41" t="str">
        <f>IFERROR(INDEX('年間指導計画 (中)'!AT18:AW18,MATCH('各教科等の総時数の確認(中)'!H4,'年間指導計画 (中)'!AT17:AW17,0)),"")</f>
        <v/>
      </c>
      <c r="I42" s="41" t="str">
        <f>IFERROR(INDEX('年間指導計画 (中)'!AT18:AW18,MATCH('各教科等の総時数の確認(中)'!I4,'年間指導計画 (中)'!AT17:AW17,0)),"")</f>
        <v/>
      </c>
      <c r="J42" s="41" t="str">
        <f>IFERROR(INDEX('年間指導計画 (中)'!AT18:AW18,MATCH('各教科等の総時数の確認(中)'!J4,'年間指導計画 (中)'!AT17:AW17,0)),"")</f>
        <v/>
      </c>
      <c r="K42" s="41" t="str">
        <f>IFERROR(INDEX('年間指導計画 (中)'!AT18:AW18,MATCH('各教科等の総時数の確認(中)'!K4,'年間指導計画 (中)'!AT17:AW17,0)),"")</f>
        <v/>
      </c>
      <c r="L42" s="41" t="str">
        <f>IFERROR(INDEX('年間指導計画 (中)'!AT18:AW18,MATCH('各教科等の総時数の確認(中)'!L4,'年間指導計画 (中)'!AT17:AW17,0)),"")</f>
        <v/>
      </c>
      <c r="M42" s="41" t="str">
        <f>IFERROR(INDEX('年間指導計画 (中)'!AT18:AW18,MATCH('各教科等の総時数の確認(中)'!M4,'年間指導計画 (中)'!AT17:AW17,0)),"")</f>
        <v/>
      </c>
      <c r="N42" s="42"/>
      <c r="O42" s="78" t="str">
        <f>IFERROR(INDEX('年間指導計画 (中)'!AT18:AW18,MATCH('各教科等の総時数の確認(中)'!O4,'年間指導計画 (中)'!AT17:AW17,0)),"")</f>
        <v/>
      </c>
      <c r="P42" s="41" t="str">
        <f>IFERROR(INDEX('年間指導計画 (中)'!AT18:AW18,MATCH('各教科等の総時数の確認(中)'!P4,'年間指導計画 (中)'!AT17:AW17,0)),"")</f>
        <v/>
      </c>
      <c r="Q42" s="31">
        <f t="shared" si="0"/>
        <v>0</v>
      </c>
    </row>
    <row r="43" spans="2:17" x14ac:dyDescent="0.4">
      <c r="B43" s="80" t="str">
        <f>'年間指導計画 (中)'!AT21&amp;""</f>
        <v/>
      </c>
      <c r="C43" s="41" t="str">
        <f>'年間指導計画 (中)'!AT22&amp;""</f>
        <v/>
      </c>
      <c r="D43" s="41" t="str">
        <f>IFERROR(INDEX('年間指導計画 (中)'!AT24:AW24,MATCH('各教科等の総時数の確認(中)'!D4,'年間指導計画 (中)'!AT23:AW23,0)),"")</f>
        <v/>
      </c>
      <c r="E43" s="41" t="str">
        <f>IFERROR(INDEX('年間指導計画 (中)'!AT24:AW24,MATCH('各教科等の総時数の確認(中)'!E4,'年間指導計画 (中)'!AT23:AW23,0)),"")</f>
        <v/>
      </c>
      <c r="F43" s="41" t="str">
        <f>IFERROR(INDEX('年間指導計画 (中)'!AT24:AW24,MATCH('各教科等の総時数の確認(中)'!F4,'年間指導計画 (中)'!AT23:AW23,0)),"")</f>
        <v/>
      </c>
      <c r="G43" s="41" t="str">
        <f>IFERROR(INDEX('年間指導計画 (中)'!AT24:AW24,MATCH('各教科等の総時数の確認(中)'!G4,'年間指導計画 (中)'!AT23:AW23,0)),"")</f>
        <v/>
      </c>
      <c r="H43" s="41" t="str">
        <f>IFERROR(INDEX('年間指導計画 (中)'!AT24:AW24,MATCH('各教科等の総時数の確認(中)'!H4,'年間指導計画 (中)'!AT23:AW23,0)),"")</f>
        <v/>
      </c>
      <c r="I43" s="41" t="str">
        <f>IFERROR(INDEX('年間指導計画 (中)'!AT24:AW24,MATCH('各教科等の総時数の確認(中)'!I4,'年間指導計画 (中)'!AT23:AW23,0)),"")</f>
        <v/>
      </c>
      <c r="J43" s="41" t="str">
        <f>IFERROR(INDEX('年間指導計画 (中)'!AT24:AW24,MATCH('各教科等の総時数の確認(中)'!J4,'年間指導計画 (中)'!AT23:AW23,0)),"")</f>
        <v/>
      </c>
      <c r="K43" s="41" t="str">
        <f>IFERROR(INDEX('年間指導計画 (中)'!AT24:AW24,MATCH('各教科等の総時数の確認(中)'!K4,'年間指導計画 (中)'!AT23:AW23,0)),"")</f>
        <v/>
      </c>
      <c r="L43" s="41" t="str">
        <f>IFERROR(INDEX('年間指導計画 (中)'!AT24:AW24,MATCH('各教科等の総時数の確認(中)'!L4,'年間指導計画 (中)'!AT23:AW23,0)),"")</f>
        <v/>
      </c>
      <c r="M43" s="41" t="str">
        <f>IFERROR(INDEX('年間指導計画 (中)'!AT24:AW24,MATCH('各教科等の総時数の確認(中)'!M4,'年間指導計画 (中)'!AT23:AW23,0)),"")</f>
        <v/>
      </c>
      <c r="N43" s="42"/>
      <c r="O43" s="78" t="str">
        <f>IFERROR(INDEX('年間指導計画 (中)'!AT24:AW24,MATCH('各教科等の総時数の確認(中)'!O4,'年間指導計画 (中)'!AT23:AW23,0)),"")</f>
        <v/>
      </c>
      <c r="P43" s="41" t="str">
        <f>IFERROR(INDEX('年間指導計画 (中)'!AT24:AW24,MATCH('各教科等の総時数の確認(中)'!P4,'年間指導計画 (中)'!AT23:AW23,0)),"")</f>
        <v/>
      </c>
      <c r="Q43" s="31">
        <f t="shared" si="0"/>
        <v>0</v>
      </c>
    </row>
    <row r="44" spans="2:17" x14ac:dyDescent="0.4">
      <c r="B44" s="80" t="str">
        <f>'年間指導計画 (中)'!AT27&amp;""</f>
        <v/>
      </c>
      <c r="C44" s="41" t="str">
        <f>'年間指導計画 (中)'!AT28&amp;""</f>
        <v/>
      </c>
      <c r="D44" s="41" t="str">
        <f>IFERROR(INDEX('年間指導計画 (中)'!AT30:AW30,MATCH('各教科等の総時数の確認(中)'!D4,'年間指導計画 (中)'!AT29:AW29,0)),"")</f>
        <v/>
      </c>
      <c r="E44" s="41" t="str">
        <f>IFERROR(INDEX('年間指導計画 (中)'!AT30:AW30,MATCH('各教科等の総時数の確認(中)'!E4,'年間指導計画 (中)'!AT29:AW29,0)),"")</f>
        <v/>
      </c>
      <c r="F44" s="41" t="str">
        <f>IFERROR(INDEX('年間指導計画 (中)'!AT30:AW30,MATCH('各教科等の総時数の確認(中)'!F4,'年間指導計画 (中)'!AT29:AW29,0)),"")</f>
        <v/>
      </c>
      <c r="G44" s="41" t="str">
        <f>IFERROR(INDEX('年間指導計画 (中)'!AT30:AW30,MATCH('各教科等の総時数の確認(中)'!G4,'年間指導計画 (中)'!AT29:AW29,0)),"")</f>
        <v/>
      </c>
      <c r="H44" s="41" t="str">
        <f>IFERROR(INDEX('年間指導計画 (中)'!AT30:AW30,MATCH('各教科等の総時数の確認(中)'!H4,'年間指導計画 (中)'!AT29:AW29,0)),"")</f>
        <v/>
      </c>
      <c r="I44" s="41" t="str">
        <f>IFERROR(INDEX('年間指導計画 (中)'!AT30:AW30,MATCH('各教科等の総時数の確認(中)'!I4,'年間指導計画 (中)'!AT29:AW29,0)),"")</f>
        <v/>
      </c>
      <c r="J44" s="41" t="str">
        <f>IFERROR(INDEX('年間指導計画 (中)'!AT30:AW30,MATCH('各教科等の総時数の確認(中)'!J4,'年間指導計画 (中)'!AT29:AW29,0)),"")</f>
        <v/>
      </c>
      <c r="K44" s="41" t="str">
        <f>IFERROR(INDEX('年間指導計画 (中)'!AT30:AW30,MATCH('各教科等の総時数の確認(中)'!K4,'年間指導計画 (中)'!AT29:AW29,0)),"")</f>
        <v/>
      </c>
      <c r="L44" s="41" t="str">
        <f>IFERROR(INDEX('年間指導計画 (中)'!AT30:AW30,MATCH('各教科等の総時数の確認(中)'!L4,'年間指導計画 (中)'!AT29:AW29,0)),"")</f>
        <v/>
      </c>
      <c r="M44" s="41" t="str">
        <f>IFERROR(INDEX('年間指導計画 (中)'!AT30:AW30,MATCH('各教科等の総時数の確認(中)'!M4,'年間指導計画 (中)'!AT29:AW29,0)),"")</f>
        <v/>
      </c>
      <c r="N44" s="42"/>
      <c r="O44" s="78" t="str">
        <f>IFERROR(INDEX('年間指導計画 (中)'!AT30:AW30,MATCH('各教科等の総時数の確認(中)'!O4,'年間指導計画 (中)'!AT29:AW29,0)),"")</f>
        <v/>
      </c>
      <c r="P44" s="41" t="str">
        <f>IFERROR(INDEX('年間指導計画 (中)'!AT30:AW30,MATCH('各教科等の総時数の確認(中)'!P4,'年間指導計画 (中)'!AT29:AW29,0)),"")</f>
        <v/>
      </c>
      <c r="Q44" s="31">
        <f t="shared" si="0"/>
        <v>0</v>
      </c>
    </row>
    <row r="45" spans="2:17" x14ac:dyDescent="0.4">
      <c r="B45" s="80" t="str">
        <f>'年間指導計画 (中)'!AZ3&amp;""</f>
        <v/>
      </c>
      <c r="C45" s="41" t="str">
        <f>'年間指導計画 (中)'!AZ4&amp;""</f>
        <v/>
      </c>
      <c r="D45" s="41" t="str">
        <f>IFERROR(INDEX('年間指導計画 (中)'!AZ6:BC6,MATCH('各教科等の総時数の確認(中)'!D4,'年間指導計画 (中)'!AZ5:BC5,0)),"")</f>
        <v/>
      </c>
      <c r="E45" s="41" t="str">
        <f>IFERROR(INDEX('年間指導計画 (中)'!AZ6:BC6,MATCH('各教科等の総時数の確認(中)'!E4,'年間指導計画 (中)'!AZ5:BC5,0)),"")</f>
        <v/>
      </c>
      <c r="F45" s="41" t="str">
        <f>IFERROR(INDEX('年間指導計画 (中)'!AZ6:BC6,MATCH('各教科等の総時数の確認(中)'!F4,'年間指導計画 (中)'!AZ5:BC5,0)),"")</f>
        <v/>
      </c>
      <c r="G45" s="41" t="str">
        <f>IFERROR(INDEX('年間指導計画 (中)'!AZ6:BC6,MATCH('各教科等の総時数の確認(中)'!G4,'年間指導計画 (中)'!AZ5:BC5,0)),"")</f>
        <v/>
      </c>
      <c r="H45" s="41" t="str">
        <f>IFERROR(INDEX('年間指導計画 (中)'!AZ6:BC6,MATCH('各教科等の総時数の確認(中)'!H4,'年間指導計画 (中)'!AZ5:BC5,0)),"")</f>
        <v/>
      </c>
      <c r="I45" s="41" t="str">
        <f>IFERROR(INDEX('年間指導計画 (中)'!AZ6:BC6,MATCH('各教科等の総時数の確認(中)'!I4,'年間指導計画 (中)'!AZ5:BC5,0)),"")</f>
        <v/>
      </c>
      <c r="J45" s="41" t="str">
        <f>IFERROR(INDEX('年間指導計画 (中)'!AZ6:BC6,MATCH('各教科等の総時数の確認(中)'!J4,'年間指導計画 (中)'!AZ5:BC5,0)),"")</f>
        <v/>
      </c>
      <c r="K45" s="41" t="str">
        <f>IFERROR(INDEX('年間指導計画 (中)'!AZ6:BC6,MATCH('各教科等の総時数の確認(中)'!K4,'年間指導計画 (中)'!AZ5:BC5,0)),"")</f>
        <v/>
      </c>
      <c r="L45" s="41" t="str">
        <f>IFERROR(INDEX('年間指導計画 (中)'!AZ6:BC6,MATCH('各教科等の総時数の確認(中)'!L4,'年間指導計画 (中)'!AZ5:BC5,0)),"")</f>
        <v/>
      </c>
      <c r="M45" s="41" t="str">
        <f>IFERROR(INDEX('年間指導計画 (中)'!AZ6:BC6,MATCH('各教科等の総時数の確認(中)'!M4,'年間指導計画 (中)'!AZ5:BC5,0)),"")</f>
        <v/>
      </c>
      <c r="N45" s="42"/>
      <c r="O45" s="78" t="str">
        <f>IFERROR(INDEX('年間指導計画 (中)'!AZ6:BC6,MATCH('各教科等の総時数の確認(中)'!O4,'年間指導計画 (中)'!AZ5:BC5,0)),"")</f>
        <v/>
      </c>
      <c r="P45" s="41" t="str">
        <f>IFERROR(INDEX('年間指導計画 (中)'!AZ6:BC6,MATCH('各教科等の総時数の確認(中)'!P4,'年間指導計画 (中)'!AZ5:BC5,0)),"")</f>
        <v/>
      </c>
      <c r="Q45" s="31">
        <f t="shared" si="0"/>
        <v>0</v>
      </c>
    </row>
    <row r="46" spans="2:17" x14ac:dyDescent="0.4">
      <c r="B46" s="80" t="str">
        <f>'年間指導計画 (中)'!AZ9&amp;""</f>
        <v/>
      </c>
      <c r="C46" s="41" t="str">
        <f>'年間指導計画 (中)'!AZ10&amp;""</f>
        <v/>
      </c>
      <c r="D46" s="41" t="str">
        <f>IFERROR(INDEX('年間指導計画 (中)'!AZ12:BC12,MATCH('各教科等の総時数の確認(中)'!D4,'年間指導計画 (中)'!AZ11:BC11,0)),"")</f>
        <v/>
      </c>
      <c r="E46" s="41" t="str">
        <f>IFERROR(INDEX('年間指導計画 (中)'!AZ12:BC12,MATCH('各教科等の総時数の確認(中)'!E4,'年間指導計画 (中)'!AZ11:BC11,0)),"")</f>
        <v/>
      </c>
      <c r="F46" s="41" t="str">
        <f>IFERROR(INDEX('年間指導計画 (中)'!AZ12:BC12,MATCH('各教科等の総時数の確認(中)'!F4,'年間指導計画 (中)'!AZ11:BC11,0)),"")</f>
        <v/>
      </c>
      <c r="G46" s="41" t="str">
        <f>IFERROR(INDEX('年間指導計画 (中)'!AZ12:BC12,MATCH('各教科等の総時数の確認(中)'!G4,'年間指導計画 (中)'!AZ11:BC11,0)),"")</f>
        <v/>
      </c>
      <c r="H46" s="41" t="str">
        <f>IFERROR(INDEX('年間指導計画 (中)'!AZ12:BC12,MATCH('各教科等の総時数の確認(中)'!H4,'年間指導計画 (中)'!AZ11:BC11,0)),"")</f>
        <v/>
      </c>
      <c r="I46" s="41" t="str">
        <f>IFERROR(INDEX('年間指導計画 (中)'!AZ12:BC12,MATCH('各教科等の総時数の確認(中)'!I4,'年間指導計画 (中)'!AZ11:BC11,0)),"")</f>
        <v/>
      </c>
      <c r="J46" s="41" t="str">
        <f>IFERROR(INDEX('年間指導計画 (中)'!AZ12:BC12,MATCH('各教科等の総時数の確認(中)'!J4,'年間指導計画 (中)'!AZ11:BC11,0)),"")</f>
        <v/>
      </c>
      <c r="K46" s="41" t="str">
        <f>IFERROR(INDEX('年間指導計画 (中)'!AZ12:BC12,MATCH('各教科等の総時数の確認(中)'!K4,'年間指導計画 (中)'!AZ11:BC11,0)),"")</f>
        <v/>
      </c>
      <c r="L46" s="41" t="str">
        <f>IFERROR(INDEX('年間指導計画 (中)'!AZ12:BC12,MATCH('各教科等の総時数の確認(中)'!L4,'年間指導計画 (中)'!AZ11:BC11,0)),"")</f>
        <v/>
      </c>
      <c r="M46" s="41" t="str">
        <f>IFERROR(INDEX('年間指導計画 (中)'!AZ12:BC12,MATCH('各教科等の総時数の確認(中)'!M4,'年間指導計画 (中)'!AZ11:BC11,0)),"")</f>
        <v/>
      </c>
      <c r="N46" s="42"/>
      <c r="O46" s="78" t="str">
        <f>IFERROR(INDEX('年間指導計画 (中)'!AZ12:BC12,MATCH('各教科等の総時数の確認(中)'!O4,'年間指導計画 (中)'!AZ11:BC11,0)),"")</f>
        <v/>
      </c>
      <c r="P46" s="41" t="str">
        <f>IFERROR(INDEX('年間指導計画 (中)'!AZ12:BC12,MATCH('各教科等の総時数の確認(中)'!P4,'年間指導計画 (中)'!AZ11:BC11,0)),"")</f>
        <v/>
      </c>
      <c r="Q46" s="31">
        <f t="shared" si="0"/>
        <v>0</v>
      </c>
    </row>
    <row r="47" spans="2:17" x14ac:dyDescent="0.4">
      <c r="B47" s="80" t="str">
        <f>'年間指導計画 (中)'!AZ15&amp;""</f>
        <v/>
      </c>
      <c r="C47" s="41" t="str">
        <f>'年間指導計画 (中)'!AZ16&amp;""</f>
        <v/>
      </c>
      <c r="D47" s="41" t="str">
        <f>IFERROR(INDEX('年間指導計画 (中)'!AZ18:BC18,MATCH('各教科等の総時数の確認(中)'!D4,'年間指導計画 (中)'!AZ17:BC17,0)),"")</f>
        <v/>
      </c>
      <c r="E47" s="41" t="str">
        <f>IFERROR(INDEX('年間指導計画 (中)'!AZ18:BC18,MATCH('各教科等の総時数の確認(中)'!E4,'年間指導計画 (中)'!AZ17:BC17,0)),"")</f>
        <v/>
      </c>
      <c r="F47" s="41" t="str">
        <f>IFERROR(INDEX('年間指導計画 (中)'!AZ18:BC18,MATCH('各教科等の総時数の確認(中)'!F4,'年間指導計画 (中)'!AZ17:BC17,0)),"")</f>
        <v/>
      </c>
      <c r="G47" s="41" t="str">
        <f>IFERROR(INDEX('年間指導計画 (中)'!AZ18:BC18,MATCH('各教科等の総時数の確認(中)'!G4,'年間指導計画 (中)'!AZ17:BC17,0)),"")</f>
        <v/>
      </c>
      <c r="H47" s="41" t="str">
        <f>IFERROR(INDEX('年間指導計画 (中)'!AZ18:BC18,MATCH('各教科等の総時数の確認(中)'!H4,'年間指導計画 (中)'!AZ17:BC17,0)),"")</f>
        <v/>
      </c>
      <c r="I47" s="41" t="str">
        <f>IFERROR(INDEX('年間指導計画 (中)'!AZ18:BC18,MATCH('各教科等の総時数の確認(中)'!I4,'年間指導計画 (中)'!AZ17:BC17,0)),"")</f>
        <v/>
      </c>
      <c r="J47" s="41" t="str">
        <f>IFERROR(INDEX('年間指導計画 (中)'!AZ18:BC18,MATCH('各教科等の総時数の確認(中)'!J4,'年間指導計画 (中)'!AZ17:BC17,0)),"")</f>
        <v/>
      </c>
      <c r="K47" s="41" t="str">
        <f>IFERROR(INDEX('年間指導計画 (中)'!AZ18:BC18,MATCH('各教科等の総時数の確認(中)'!K4,'年間指導計画 (中)'!AZ17:BC17,0)),"")</f>
        <v/>
      </c>
      <c r="L47" s="41" t="str">
        <f>IFERROR(INDEX('年間指導計画 (中)'!AZ18:BC18,MATCH('各教科等の総時数の確認(中)'!L4,'年間指導計画 (中)'!AZ17:BC17,0)),"")</f>
        <v/>
      </c>
      <c r="M47" s="41" t="str">
        <f>IFERROR(INDEX('年間指導計画 (中)'!AZ18:BC18,MATCH('各教科等の総時数の確認(中)'!M4,'年間指導計画 (中)'!AZ17:BC17,0)),"")</f>
        <v/>
      </c>
      <c r="N47" s="42"/>
      <c r="O47" s="78" t="str">
        <f>IFERROR(INDEX('年間指導計画 (中)'!AZ18:BC18,MATCH('各教科等の総時数の確認(中)'!O4,'年間指導計画 (中)'!AZ17:BC17,0)),"")</f>
        <v/>
      </c>
      <c r="P47" s="41" t="str">
        <f>IFERROR(INDEX('年間指導計画 (中)'!AZ18:BC18,MATCH('各教科等の総時数の確認(中)'!P4,'年間指導計画 (中)'!AZ17:BC17,0)),"")</f>
        <v/>
      </c>
      <c r="Q47" s="31">
        <f t="shared" si="0"/>
        <v>0</v>
      </c>
    </row>
    <row r="48" spans="2:17" x14ac:dyDescent="0.4">
      <c r="B48" s="80" t="str">
        <f>'年間指導計画 (中)'!AZ21&amp;""</f>
        <v/>
      </c>
      <c r="C48" s="41" t="str">
        <f>'年間指導計画 (中)'!AZ22&amp;""</f>
        <v/>
      </c>
      <c r="D48" s="41" t="str">
        <f>IFERROR(INDEX('年間指導計画 (中)'!AZ24:BC24,MATCH('各教科等の総時数の確認(中)'!D4,'年間指導計画 (中)'!AZ23:BC23,0)),"")</f>
        <v/>
      </c>
      <c r="E48" s="41" t="str">
        <f>IFERROR(INDEX('年間指導計画 (中)'!AZ24:BC24,MATCH('各教科等の総時数の確認(中)'!E4,'年間指導計画 (中)'!AZ23:BC23,0)),"")</f>
        <v/>
      </c>
      <c r="F48" s="41" t="str">
        <f>IFERROR(INDEX('年間指導計画 (中)'!AZ24:BC24,MATCH('各教科等の総時数の確認(中)'!F4,'年間指導計画 (中)'!AZ23:BC23,0)),"")</f>
        <v/>
      </c>
      <c r="G48" s="41" t="str">
        <f>IFERROR(INDEX('年間指導計画 (中)'!AZ24:BC24,MATCH('各教科等の総時数の確認(中)'!G4,'年間指導計画 (中)'!AZ23:BC23,0)),"")</f>
        <v/>
      </c>
      <c r="H48" s="41" t="str">
        <f>IFERROR(INDEX('年間指導計画 (中)'!AZ24:BC24,MATCH('各教科等の総時数の確認(中)'!H4,'年間指導計画 (中)'!AZ23:BC23,0)),"")</f>
        <v/>
      </c>
      <c r="I48" s="41" t="str">
        <f>IFERROR(INDEX('年間指導計画 (中)'!AZ24:BC24,MATCH('各教科等の総時数の確認(中)'!I4,'年間指導計画 (中)'!AZ23:BC23,0)),"")</f>
        <v/>
      </c>
      <c r="J48" s="41" t="str">
        <f>IFERROR(INDEX('年間指導計画 (中)'!AZ24:BC24,MATCH('各教科等の総時数の確認(中)'!J4,'年間指導計画 (中)'!AZ23:BC23,0)),"")</f>
        <v/>
      </c>
      <c r="K48" s="41" t="str">
        <f>IFERROR(INDEX('年間指導計画 (中)'!AZ24:BC24,MATCH('各教科等の総時数の確認(中)'!K4,'年間指導計画 (中)'!AZ23:BC23,0)),"")</f>
        <v/>
      </c>
      <c r="L48" s="41" t="str">
        <f>IFERROR(INDEX('年間指導計画 (中)'!AZ24:BC24,MATCH('各教科等の総時数の確認(中)'!L4,'年間指導計画 (中)'!AZ23:BC23,0)),"")</f>
        <v/>
      </c>
      <c r="M48" s="41" t="str">
        <f>IFERROR(INDEX('年間指導計画 (中)'!AZ24:BC24,MATCH('各教科等の総時数の確認(中)'!M4,'年間指導計画 (中)'!AZ23:BC23,0)),"")</f>
        <v/>
      </c>
      <c r="N48" s="42"/>
      <c r="O48" s="78" t="str">
        <f>IFERROR(INDEX('年間指導計画 (中)'!AZ24:BC24,MATCH('各教科等の総時数の確認(中)'!O4,'年間指導計画 (中)'!AZ23:BC23,0)),"")</f>
        <v/>
      </c>
      <c r="P48" s="41" t="str">
        <f>IFERROR(INDEX('年間指導計画 (中)'!AZ24:BC24,MATCH('各教科等の総時数の確認(中)'!P4,'年間指導計画 (中)'!AZ23:BC23,0)),"")</f>
        <v/>
      </c>
      <c r="Q48" s="31">
        <f t="shared" si="0"/>
        <v>0</v>
      </c>
    </row>
    <row r="49" spans="2:17" x14ac:dyDescent="0.4">
      <c r="B49" s="80" t="str">
        <f>'年間指導計画 (中)'!AZ27&amp;""</f>
        <v/>
      </c>
      <c r="C49" s="41" t="str">
        <f>'年間指導計画 (中)'!AZ28&amp;""</f>
        <v/>
      </c>
      <c r="D49" s="41" t="str">
        <f>IFERROR(INDEX('年間指導計画 (中)'!AZ30:BC30,MATCH('各教科等の総時数の確認(中)'!D4,'年間指導計画 (中)'!AZ29:BC29,0)),"")</f>
        <v/>
      </c>
      <c r="E49" s="41" t="str">
        <f>IFERROR(INDEX('年間指導計画 (中)'!AZ30:BC30,MATCH('各教科等の総時数の確認(中)'!E4,'年間指導計画 (中)'!AZ29:BC29,0)),"")</f>
        <v/>
      </c>
      <c r="F49" s="41" t="str">
        <f>IFERROR(INDEX('年間指導計画 (中)'!AZ30:BC30,MATCH('各教科等の総時数の確認(中)'!F4,'年間指導計画 (中)'!AZ29:BC29,0)),"")</f>
        <v/>
      </c>
      <c r="G49" s="41" t="str">
        <f>IFERROR(INDEX('年間指導計画 (中)'!AZ30:BC30,MATCH('各教科等の総時数の確認(中)'!G4,'年間指導計画 (中)'!AZ29:BC29,0)),"")</f>
        <v/>
      </c>
      <c r="H49" s="41" t="str">
        <f>IFERROR(INDEX('年間指導計画 (中)'!AZ30:BC30,MATCH('各教科等の総時数の確認(中)'!H4,'年間指導計画 (中)'!AZ29:BC29,0)),"")</f>
        <v/>
      </c>
      <c r="I49" s="41" t="str">
        <f>IFERROR(INDEX('年間指導計画 (中)'!AZ30:BC30,MATCH('各教科等の総時数の確認(中)'!I4,'年間指導計画 (中)'!AZ29:BC29,0)),"")</f>
        <v/>
      </c>
      <c r="J49" s="41" t="str">
        <f>IFERROR(INDEX('年間指導計画 (中)'!AZ30:BC30,MATCH('各教科等の総時数の確認(中)'!J4,'年間指導計画 (中)'!AZ29:BC29,0)),"")</f>
        <v/>
      </c>
      <c r="K49" s="41" t="str">
        <f>IFERROR(INDEX('年間指導計画 (中)'!AZ30:BC30,MATCH('各教科等の総時数の確認(中)'!K4,'年間指導計画 (中)'!AZ29:BC29,0)),"")</f>
        <v/>
      </c>
      <c r="L49" s="41" t="str">
        <f>IFERROR(INDEX('年間指導計画 (中)'!AZ30:BC30,MATCH('各教科等の総時数の確認(中)'!L4,'年間指導計画 (中)'!AZ29:BC29,0)),"")</f>
        <v/>
      </c>
      <c r="M49" s="41" t="str">
        <f>IFERROR(INDEX('年間指導計画 (中)'!AZ30:BC30,MATCH('各教科等の総時数の確認(中)'!M4,'年間指導計画 (中)'!AZ29:BC29,0)),"")</f>
        <v/>
      </c>
      <c r="N49" s="42"/>
      <c r="O49" s="78" t="str">
        <f>IFERROR(INDEX('年間指導計画 (中)'!AZ30:BC30,MATCH('各教科等の総時数の確認(中)'!O4,'年間指導計画 (中)'!AZ29:BC29,0)),"")</f>
        <v/>
      </c>
      <c r="P49" s="41" t="str">
        <f>IFERROR(INDEX('年間指導計画 (中)'!AZ30:BC30,MATCH('各教科等の総時数の確認(中)'!P4,'年間指導計画 (中)'!AZ29:BC29,0)),"")</f>
        <v/>
      </c>
      <c r="Q49" s="31">
        <f t="shared" si="0"/>
        <v>0</v>
      </c>
    </row>
    <row r="50" spans="2:17" x14ac:dyDescent="0.4">
      <c r="B50" s="80" t="str">
        <f>'年間指導計画 (中)'!BF3&amp;""</f>
        <v/>
      </c>
      <c r="C50" s="41" t="str">
        <f>'年間指導計画 (中)'!BF4&amp;""</f>
        <v/>
      </c>
      <c r="D50" s="41" t="str">
        <f>IFERROR(INDEX('年間指導計画 (中)'!BF6:BI6,MATCH('各教科等の総時数の確認(中)'!D4,'年間指導計画 (中)'!BF5:BI5,0)),"")</f>
        <v/>
      </c>
      <c r="E50" s="41" t="str">
        <f>IFERROR(INDEX('年間指導計画 (中)'!BF6:BI6,MATCH('各教科等の総時数の確認(中)'!E4,'年間指導計画 (中)'!BF5:BI5,0)),"")</f>
        <v/>
      </c>
      <c r="F50" s="41" t="str">
        <f>IFERROR(INDEX('年間指導計画 (中)'!BF6:BI6,MATCH('各教科等の総時数の確認(中)'!F4,'年間指導計画 (中)'!BF5:BI5,0)),"")</f>
        <v/>
      </c>
      <c r="G50" s="41" t="str">
        <f>IFERROR(INDEX('年間指導計画 (中)'!BF6:BI6,MATCH('各教科等の総時数の確認(中)'!G4,'年間指導計画 (中)'!BF5:BI5,0)),"")</f>
        <v/>
      </c>
      <c r="H50" s="41" t="str">
        <f>IFERROR(INDEX('年間指導計画 (中)'!BF6:BI6,MATCH('各教科等の総時数の確認(中)'!H4,'年間指導計画 (中)'!BF5:BI5,0)),"")</f>
        <v/>
      </c>
      <c r="I50" s="41" t="str">
        <f>IFERROR(INDEX('年間指導計画 (中)'!BF6:BI6,MATCH('各教科等の総時数の確認(中)'!I4,'年間指導計画 (中)'!BF5:BI5,0)),"")</f>
        <v/>
      </c>
      <c r="J50" s="41" t="str">
        <f>IFERROR(INDEX('年間指導計画 (中)'!BF6:BI6,MATCH('各教科等の総時数の確認(中)'!J4,'年間指導計画 (中)'!BF5:BI5,0)),"")</f>
        <v/>
      </c>
      <c r="K50" s="41" t="str">
        <f>IFERROR(INDEX('年間指導計画 (中)'!BF6:BI6,MATCH('各教科等の総時数の確認(中)'!K4,'年間指導計画 (中)'!BF5:BI5,0)),"")</f>
        <v/>
      </c>
      <c r="L50" s="41" t="str">
        <f>IFERROR(INDEX('年間指導計画 (中)'!BF6:BI6,MATCH('各教科等の総時数の確認(中)'!L4,'年間指導計画 (中)'!BF5:BI5,0)),"")</f>
        <v/>
      </c>
      <c r="M50" s="41" t="str">
        <f>IFERROR(INDEX('年間指導計画 (中)'!BF6:BI6,MATCH('各教科等の総時数の確認(中)'!M4,'年間指導計画 (中)'!BF5:BI5,0)),"")</f>
        <v/>
      </c>
      <c r="N50" s="42"/>
      <c r="O50" s="78" t="str">
        <f>IFERROR(INDEX('年間指導計画 (中)'!BF6:BI6,MATCH('各教科等の総時数の確認(中)'!O4,'年間指導計画 (中)'!BF5:BI5,0)),"")</f>
        <v/>
      </c>
      <c r="P50" s="41" t="str">
        <f>IFERROR(INDEX('年間指導計画 (中)'!BF6:BI6,MATCH('各教科等の総時数の確認(中)'!P4,'年間指導計画 (中)'!BF5:BI5,0)),"")</f>
        <v/>
      </c>
      <c r="Q50" s="31">
        <f t="shared" si="0"/>
        <v>0</v>
      </c>
    </row>
    <row r="51" spans="2:17" x14ac:dyDescent="0.4">
      <c r="B51" s="80" t="str">
        <f>'年間指導計画 (中)'!BF9&amp;""</f>
        <v/>
      </c>
      <c r="C51" s="41" t="str">
        <f>'年間指導計画 (中)'!BF10&amp;""</f>
        <v/>
      </c>
      <c r="D51" s="41" t="str">
        <f>IFERROR(INDEX('年間指導計画 (中)'!BF12:BI12,MATCH('各教科等の総時数の確認(中)'!D4,'年間指導計画 (中)'!BF11:BI11,0)),"")</f>
        <v/>
      </c>
      <c r="E51" s="41" t="str">
        <f>IFERROR(INDEX('年間指導計画 (中)'!BF12:BI12,MATCH('各教科等の総時数の確認(中)'!E4,'年間指導計画 (中)'!BF11:BI11,0)),"")</f>
        <v/>
      </c>
      <c r="F51" s="41" t="str">
        <f>IFERROR(INDEX('年間指導計画 (中)'!BF12:BI12,MATCH('各教科等の総時数の確認(中)'!F4,'年間指導計画 (中)'!BF11:BI11,0)),"")</f>
        <v/>
      </c>
      <c r="G51" s="41" t="str">
        <f>IFERROR(INDEX('年間指導計画 (中)'!BF12:BI12,MATCH('各教科等の総時数の確認(中)'!G4,'年間指導計画 (中)'!BF11:BI11,0)),"")</f>
        <v/>
      </c>
      <c r="H51" s="41" t="str">
        <f>IFERROR(INDEX('年間指導計画 (中)'!BF12:BI12,MATCH('各教科等の総時数の確認(中)'!H4,'年間指導計画 (中)'!BF11:BI11,0)),"")</f>
        <v/>
      </c>
      <c r="I51" s="41" t="str">
        <f>IFERROR(INDEX('年間指導計画 (中)'!BF12:BI12,MATCH('各教科等の総時数の確認(中)'!I4,'年間指導計画 (中)'!BF11:BI11,0)),"")</f>
        <v/>
      </c>
      <c r="J51" s="41" t="str">
        <f>IFERROR(INDEX('年間指導計画 (中)'!BF12:BI12,MATCH('各教科等の総時数の確認(中)'!J4,'年間指導計画 (中)'!BF11:BI11,0)),"")</f>
        <v/>
      </c>
      <c r="K51" s="41" t="str">
        <f>IFERROR(INDEX('年間指導計画 (中)'!BF12:BI12,MATCH('各教科等の総時数の確認(中)'!K4,'年間指導計画 (中)'!BF11:BI11,0)),"")</f>
        <v/>
      </c>
      <c r="L51" s="41" t="str">
        <f>IFERROR(INDEX('年間指導計画 (中)'!BF12:BI12,MATCH('各教科等の総時数の確認(中)'!L4,'年間指導計画 (中)'!BF11:BI11,0)),"")</f>
        <v/>
      </c>
      <c r="M51" s="41" t="str">
        <f>IFERROR(INDEX('年間指導計画 (中)'!BF12:BI12,MATCH('各教科等の総時数の確認(中)'!M4,'年間指導計画 (中)'!BF11:BI11,0)),"")</f>
        <v/>
      </c>
      <c r="N51" s="42"/>
      <c r="O51" s="78" t="str">
        <f>IFERROR(INDEX('年間指導計画 (中)'!BF12:BI12,MATCH('各教科等の総時数の確認(中)'!O4,'年間指導計画 (中)'!BF11:BI11,0)),"")</f>
        <v/>
      </c>
      <c r="P51" s="41" t="str">
        <f>IFERROR(INDEX('年間指導計画 (中)'!BF12:BI12,MATCH('各教科等の総時数の確認(中)'!P4,'年間指導計画 (中)'!BF11:BI11,0)),"")</f>
        <v/>
      </c>
      <c r="Q51" s="31">
        <f t="shared" si="0"/>
        <v>0</v>
      </c>
    </row>
    <row r="52" spans="2:17" x14ac:dyDescent="0.4">
      <c r="B52" s="80" t="str">
        <f>'年間指導計画 (中)'!BF15&amp;""</f>
        <v/>
      </c>
      <c r="C52" s="41" t="str">
        <f>'年間指導計画 (中)'!BF16&amp;""</f>
        <v/>
      </c>
      <c r="D52" s="41" t="str">
        <f>IFERROR(INDEX('年間指導計画 (中)'!BF18:BI18,MATCH('各教科等の総時数の確認(中)'!D4,'年間指導計画 (中)'!BF17:BI17,0)),"")</f>
        <v/>
      </c>
      <c r="E52" s="41" t="str">
        <f>IFERROR(INDEX('年間指導計画 (中)'!BF18:BI18,MATCH('各教科等の総時数の確認(中)'!E4,'年間指導計画 (中)'!BF17:BI17,0)),"")</f>
        <v/>
      </c>
      <c r="F52" s="41" t="str">
        <f>IFERROR(INDEX('年間指導計画 (中)'!BF18:BI18,MATCH('各教科等の総時数の確認(中)'!F4,'年間指導計画 (中)'!BF17:BI17,0)),"")</f>
        <v/>
      </c>
      <c r="G52" s="41" t="str">
        <f>IFERROR(INDEX('年間指導計画 (中)'!BF18:BI18,MATCH('各教科等の総時数の確認(中)'!G4,'年間指導計画 (中)'!BF17:BI17,0)),"")</f>
        <v/>
      </c>
      <c r="H52" s="41" t="str">
        <f>IFERROR(INDEX('年間指導計画 (中)'!BF18:BI18,MATCH('各教科等の総時数の確認(中)'!H4,'年間指導計画 (中)'!BF17:BI17,0)),"")</f>
        <v/>
      </c>
      <c r="I52" s="41" t="str">
        <f>IFERROR(INDEX('年間指導計画 (中)'!BF18:BI18,MATCH('各教科等の総時数の確認(中)'!I4,'年間指導計画 (中)'!BF17:BI17,0)),"")</f>
        <v/>
      </c>
      <c r="J52" s="41" t="str">
        <f>IFERROR(INDEX('年間指導計画 (中)'!BF18:BI18,MATCH('各教科等の総時数の確認(中)'!J4,'年間指導計画 (中)'!BF17:BI17,0)),"")</f>
        <v/>
      </c>
      <c r="K52" s="41" t="str">
        <f>IFERROR(INDEX('年間指導計画 (中)'!BF18:BI18,MATCH('各教科等の総時数の確認(中)'!K4,'年間指導計画 (中)'!BF17:BI17,0)),"")</f>
        <v/>
      </c>
      <c r="L52" s="41" t="str">
        <f>IFERROR(INDEX('年間指導計画 (中)'!BF18:BI18,MATCH('各教科等の総時数の確認(中)'!L4,'年間指導計画 (中)'!BF17:BI17,0)),"")</f>
        <v/>
      </c>
      <c r="M52" s="41" t="str">
        <f>IFERROR(INDEX('年間指導計画 (中)'!BF18:BI18,MATCH('各教科等の総時数の確認(中)'!M4,'年間指導計画 (中)'!BF17:BI17,0)),"")</f>
        <v/>
      </c>
      <c r="N52" s="42"/>
      <c r="O52" s="78" t="str">
        <f>IFERROR(INDEX('年間指導計画 (中)'!BF18:BI18,MATCH('各教科等の総時数の確認(中)'!O4,'年間指導計画 (中)'!BF17:BI17,0)),"")</f>
        <v/>
      </c>
      <c r="P52" s="41" t="str">
        <f>IFERROR(INDEX('年間指導計画 (中)'!BF18:BI18,MATCH('各教科等の総時数の確認(中)'!P4,'年間指導計画 (中)'!BF17:BI17,0)),"")</f>
        <v/>
      </c>
      <c r="Q52" s="31">
        <f t="shared" si="0"/>
        <v>0</v>
      </c>
    </row>
    <row r="53" spans="2:17" x14ac:dyDescent="0.4">
      <c r="B53" s="80" t="str">
        <f>'年間指導計画 (中)'!BF21&amp;""</f>
        <v/>
      </c>
      <c r="C53" s="41" t="str">
        <f>'年間指導計画 (中)'!BF22&amp;""</f>
        <v/>
      </c>
      <c r="D53" s="41" t="str">
        <f>IFERROR(INDEX('年間指導計画 (中)'!BF24:BI24,MATCH('各教科等の総時数の確認(中)'!D4,'年間指導計画 (中)'!BF23:BI23,0)),"")</f>
        <v/>
      </c>
      <c r="E53" s="41" t="str">
        <f>IFERROR(INDEX('年間指導計画 (中)'!BF24:BI24,MATCH('各教科等の総時数の確認(中)'!E4,'年間指導計画 (中)'!BF23:BI23,0)),"")</f>
        <v/>
      </c>
      <c r="F53" s="41" t="str">
        <f>IFERROR(INDEX('年間指導計画 (中)'!BF24:BI24,MATCH('各教科等の総時数の確認(中)'!F4,'年間指導計画 (中)'!BF23:BI23,0)),"")</f>
        <v/>
      </c>
      <c r="G53" s="41" t="str">
        <f>IFERROR(INDEX('年間指導計画 (中)'!BF24:BI24,MATCH('各教科等の総時数の確認(中)'!G4,'年間指導計画 (中)'!BF23:BI23,0)),"")</f>
        <v/>
      </c>
      <c r="H53" s="41" t="str">
        <f>IFERROR(INDEX('年間指導計画 (中)'!BF24:BI24,MATCH('各教科等の総時数の確認(中)'!H4,'年間指導計画 (中)'!BF23:BI23,0)),"")</f>
        <v/>
      </c>
      <c r="I53" s="41" t="str">
        <f>IFERROR(INDEX('年間指導計画 (中)'!BF24:BI24,MATCH('各教科等の総時数の確認(中)'!I4,'年間指導計画 (中)'!BF23:BI23,0)),"")</f>
        <v/>
      </c>
      <c r="J53" s="41" t="str">
        <f>IFERROR(INDEX('年間指導計画 (中)'!BF24:BI24,MATCH('各教科等の総時数の確認(中)'!J4,'年間指導計画 (中)'!BF23:BI23,0)),"")</f>
        <v/>
      </c>
      <c r="K53" s="41" t="str">
        <f>IFERROR(INDEX('年間指導計画 (中)'!BF24:BI24,MATCH('各教科等の総時数の確認(中)'!K4,'年間指導計画 (中)'!BF23:BI23,0)),"")</f>
        <v/>
      </c>
      <c r="L53" s="41" t="str">
        <f>IFERROR(INDEX('年間指導計画 (中)'!BF24:BI24,MATCH('各教科等の総時数の確認(中)'!L4,'年間指導計画 (中)'!BF23:BI23,0)),"")</f>
        <v/>
      </c>
      <c r="M53" s="41" t="str">
        <f>IFERROR(INDEX('年間指導計画 (中)'!BF24:BI24,MATCH('各教科等の総時数の確認(中)'!M4,'年間指導計画 (中)'!BF23:BI23,0)),"")</f>
        <v/>
      </c>
      <c r="N53" s="42"/>
      <c r="O53" s="78" t="str">
        <f>IFERROR(INDEX('年間指導計画 (中)'!BF24:BI24,MATCH('各教科等の総時数の確認(中)'!O4,'年間指導計画 (中)'!BF23:BI23,0)),"")</f>
        <v/>
      </c>
      <c r="P53" s="41" t="str">
        <f>IFERROR(INDEX('年間指導計画 (中)'!BF24:BI24,MATCH('各教科等の総時数の確認(中)'!P4,'年間指導計画 (中)'!BF23:BI23,0)),"")</f>
        <v/>
      </c>
      <c r="Q53" s="31">
        <f t="shared" si="0"/>
        <v>0</v>
      </c>
    </row>
    <row r="54" spans="2:17" x14ac:dyDescent="0.4">
      <c r="B54" s="80" t="str">
        <f>'年間指導計画 (中)'!BF27&amp;""</f>
        <v/>
      </c>
      <c r="C54" s="41" t="str">
        <f>'年間指導計画 (中)'!BF28&amp;""</f>
        <v/>
      </c>
      <c r="D54" s="41" t="str">
        <f>IFERROR(INDEX('年間指導計画 (中)'!BF30:BI30,MATCH('各教科等の総時数の確認(中)'!D4,'年間指導計画 (中)'!BF29:BI29,0)),"")</f>
        <v/>
      </c>
      <c r="E54" s="41" t="str">
        <f>IFERROR(INDEX('年間指導計画 (中)'!BF30:BI30,MATCH('各教科等の総時数の確認(中)'!E4,'年間指導計画 (中)'!BF29:BI29,0)),"")</f>
        <v/>
      </c>
      <c r="F54" s="41" t="str">
        <f>IFERROR(INDEX('年間指導計画 (中)'!BF30:BI30,MATCH('各教科等の総時数の確認(中)'!F4,'年間指導計画 (中)'!BF29:BI29,0)),"")</f>
        <v/>
      </c>
      <c r="G54" s="41" t="str">
        <f>IFERROR(INDEX('年間指導計画 (中)'!BF30:BI30,MATCH('各教科等の総時数の確認(中)'!G4,'年間指導計画 (中)'!BF29:BI29,0)),"")</f>
        <v/>
      </c>
      <c r="H54" s="41" t="str">
        <f>IFERROR(INDEX('年間指導計画 (中)'!BF30:BI30,MATCH('各教科等の総時数の確認(中)'!H4,'年間指導計画 (中)'!BF29:BI29,0)),"")</f>
        <v/>
      </c>
      <c r="I54" s="41" t="str">
        <f>IFERROR(INDEX('年間指導計画 (中)'!BF30:BI30,MATCH('各教科等の総時数の確認(中)'!I4,'年間指導計画 (中)'!BF29:BI29,0)),"")</f>
        <v/>
      </c>
      <c r="J54" s="41" t="str">
        <f>IFERROR(INDEX('年間指導計画 (中)'!BF30:BI30,MATCH('各教科等の総時数の確認(中)'!J4,'年間指導計画 (中)'!BF29:BI29,0)),"")</f>
        <v/>
      </c>
      <c r="K54" s="41" t="str">
        <f>IFERROR(INDEX('年間指導計画 (中)'!BF30:BI30,MATCH('各教科等の総時数の確認(中)'!K4,'年間指導計画 (中)'!BF29:BI29,0)),"")</f>
        <v/>
      </c>
      <c r="L54" s="41" t="str">
        <f>IFERROR(INDEX('年間指導計画 (中)'!BF30:BI30,MATCH('各教科等の総時数の確認(中)'!L4,'年間指導計画 (中)'!BF29:BI29,0)),"")</f>
        <v/>
      </c>
      <c r="M54" s="41" t="str">
        <f>IFERROR(INDEX('年間指導計画 (中)'!BF30:BI30,MATCH('各教科等の総時数の確認(中)'!M4,'年間指導計画 (中)'!BF29:BI29,0)),"")</f>
        <v/>
      </c>
      <c r="N54" s="42"/>
      <c r="O54" s="78" t="str">
        <f>IFERROR(INDEX('年間指導計画 (中)'!BF30:BI30,MATCH('各教科等の総時数の確認(中)'!O4,'年間指導計画 (中)'!BF29:BI29,0)),"")</f>
        <v/>
      </c>
      <c r="P54" s="41" t="str">
        <f>IFERROR(INDEX('年間指導計画 (中)'!BF30:BI30,MATCH('各教科等の総時数の確認(中)'!P4,'年間指導計画 (中)'!BF29:BI29,0)),"")</f>
        <v/>
      </c>
      <c r="Q54" s="31">
        <f t="shared" si="0"/>
        <v>0</v>
      </c>
    </row>
    <row r="55" spans="2:17" x14ac:dyDescent="0.4">
      <c r="B55" s="80" t="str">
        <f>'年間指導計画 (中)'!BL3&amp;""</f>
        <v/>
      </c>
      <c r="C55" s="41" t="str">
        <f>'年間指導計画 (中)'!BL4&amp;""</f>
        <v/>
      </c>
      <c r="D55" s="41" t="str">
        <f>IFERROR(INDEX('年間指導計画 (中)'!BL6:BO6,MATCH('各教科等の総時数の確認(中)'!D4,'年間指導計画 (中)'!BL5:BO5,0)),"")</f>
        <v/>
      </c>
      <c r="E55" s="41" t="str">
        <f>IFERROR(INDEX('年間指導計画 (中)'!BL6:BO6,MATCH('各教科等の総時数の確認(中)'!E4,'年間指導計画 (中)'!BL5:BO5,0)),"")</f>
        <v/>
      </c>
      <c r="F55" s="41" t="str">
        <f>IFERROR(INDEX('年間指導計画 (中)'!BL6:BO6,MATCH('各教科等の総時数の確認(中)'!F4,'年間指導計画 (中)'!BL5:BO5,0)),"")</f>
        <v/>
      </c>
      <c r="G55" s="41" t="str">
        <f>IFERROR(INDEX('年間指導計画 (中)'!BL6:BO6,MATCH('各教科等の総時数の確認(中)'!G4,'年間指導計画 (中)'!BL5:BO5,0)),"")</f>
        <v/>
      </c>
      <c r="H55" s="41" t="str">
        <f>IFERROR(INDEX('年間指導計画 (中)'!BL6:BO6,MATCH('各教科等の総時数の確認(中)'!H4,'年間指導計画 (中)'!BL5:BO5,0)),"")</f>
        <v/>
      </c>
      <c r="I55" s="41" t="str">
        <f>IFERROR(INDEX('年間指導計画 (中)'!BL6:BO6,MATCH('各教科等の総時数の確認(中)'!I4,'年間指導計画 (中)'!BL5:BO5,0)),"")</f>
        <v/>
      </c>
      <c r="J55" s="41" t="str">
        <f>IFERROR(INDEX('年間指導計画 (中)'!BL6:BO6,MATCH('各教科等の総時数の確認(中)'!J4,'年間指導計画 (中)'!BL5:BO5,0)),"")</f>
        <v/>
      </c>
      <c r="K55" s="41" t="str">
        <f>IFERROR(INDEX('年間指導計画 (中)'!BL6:BO6,MATCH('各教科等の総時数の確認(中)'!K4,'年間指導計画 (中)'!BL5:BO5,0)),"")</f>
        <v/>
      </c>
      <c r="L55" s="41" t="str">
        <f>IFERROR(INDEX('年間指導計画 (中)'!BL6:BO6,MATCH('各教科等の総時数の確認(中)'!L4,'年間指導計画 (中)'!BL5:BO5,0)),"")</f>
        <v/>
      </c>
      <c r="M55" s="41" t="str">
        <f>IFERROR(INDEX('年間指導計画 (中)'!BL6:BO6,MATCH('各教科等の総時数の確認(中)'!M4,'年間指導計画 (中)'!BL5:BO5,0)),"")</f>
        <v/>
      </c>
      <c r="N55" s="42"/>
      <c r="O55" s="78" t="str">
        <f>IFERROR(INDEX('年間指導計画 (中)'!BL6:BO6,MATCH('各教科等の総時数の確認(中)'!O6,'年間指導計画 (中)'!BL5:BO5,0)),"")</f>
        <v/>
      </c>
      <c r="P55" s="41" t="str">
        <f>IFERROR(INDEX('年間指導計画 (中)'!BL6:BO6,MATCH('各教科等の総時数の確認(中)'!P6,'年間指導計画 (中)'!BL5:BO5,0)),"")</f>
        <v/>
      </c>
      <c r="Q55" s="31">
        <f t="shared" si="0"/>
        <v>0</v>
      </c>
    </row>
    <row r="56" spans="2:17" x14ac:dyDescent="0.4">
      <c r="B56" s="80" t="str">
        <f>'年間指導計画 (中)'!BL9&amp;""</f>
        <v/>
      </c>
      <c r="C56" s="41" t="str">
        <f>'年間指導計画 (中)'!BL10&amp;""</f>
        <v/>
      </c>
      <c r="D56" s="41" t="str">
        <f>IFERROR(INDEX('年間指導計画 (中)'!BL12:BO12,MATCH('各教科等の総時数の確認(中)'!D4,'年間指導計画 (中)'!BL11:BO11,0)),"")</f>
        <v/>
      </c>
      <c r="E56" s="41" t="str">
        <f>IFERROR(INDEX('年間指導計画 (中)'!BL12:BO12,MATCH('各教科等の総時数の確認(中)'!E4,'年間指導計画 (中)'!BL11:BO11,0)),"")</f>
        <v/>
      </c>
      <c r="F56" s="41" t="str">
        <f>IFERROR(INDEX('年間指導計画 (中)'!BL12:BO12,MATCH('各教科等の総時数の確認(中)'!F4,'年間指導計画 (中)'!BL11:BO11,0)),"")</f>
        <v/>
      </c>
      <c r="G56" s="41" t="str">
        <f>IFERROR(INDEX('年間指導計画 (中)'!BL12:BO12,MATCH('各教科等の総時数の確認(中)'!G4,'年間指導計画 (中)'!BL11:BO11,0)),"")</f>
        <v/>
      </c>
      <c r="H56" s="41" t="str">
        <f>IFERROR(INDEX('年間指導計画 (中)'!BL12:BO12,MATCH('各教科等の総時数の確認(中)'!H4,'年間指導計画 (中)'!BL11:BO11,0)),"")</f>
        <v/>
      </c>
      <c r="I56" s="41" t="str">
        <f>IFERROR(INDEX('年間指導計画 (中)'!BL12:BO12,MATCH('各教科等の総時数の確認(中)'!I4,'年間指導計画 (中)'!BL11:BO11,0)),"")</f>
        <v/>
      </c>
      <c r="J56" s="41" t="str">
        <f>IFERROR(INDEX('年間指導計画 (中)'!BL12:BO12,MATCH('各教科等の総時数の確認(中)'!J4,'年間指導計画 (中)'!BL11:BO11,0)),"")</f>
        <v/>
      </c>
      <c r="K56" s="41" t="str">
        <f>IFERROR(INDEX('年間指導計画 (中)'!BL12:BO12,MATCH('各教科等の総時数の確認(中)'!K4,'年間指導計画 (中)'!BL11:BO11,0)),"")</f>
        <v/>
      </c>
      <c r="L56" s="41" t="str">
        <f>IFERROR(INDEX('年間指導計画 (中)'!BL12:BO12,MATCH('各教科等の総時数の確認(中)'!L4,'年間指導計画 (中)'!BL11:BO11,0)),"")</f>
        <v/>
      </c>
      <c r="M56" s="41" t="str">
        <f>IFERROR(INDEX('年間指導計画 (中)'!BL12:BO12,MATCH('各教科等の総時数の確認(中)'!M4,'年間指導計画 (中)'!BL11:BO11,0)),"")</f>
        <v/>
      </c>
      <c r="N56" s="42"/>
      <c r="O56" s="78" t="str">
        <f>IFERROR(INDEX('年間指導計画 (中)'!BL12:BO12,MATCH('各教科等の総時数の確認(中)'!O4,'年間指導計画 (中)'!BL11:BO11,0)),"")</f>
        <v/>
      </c>
      <c r="P56" s="41" t="str">
        <f>IFERROR(INDEX('年間指導計画 (中)'!BL12:BO12,MATCH('各教科等の総時数の確認(中)'!P4,'年間指導計画 (中)'!BL11:BO11,0)),"")</f>
        <v/>
      </c>
      <c r="Q56" s="31">
        <f t="shared" si="0"/>
        <v>0</v>
      </c>
    </row>
    <row r="57" spans="2:17" x14ac:dyDescent="0.4">
      <c r="B57" s="80" t="str">
        <f>'年間指導計画 (中)'!BL15&amp;""</f>
        <v/>
      </c>
      <c r="C57" s="41" t="str">
        <f>'年間指導計画 (中)'!BL16&amp;""</f>
        <v/>
      </c>
      <c r="D57" s="41" t="str">
        <f>IFERROR(INDEX('年間指導計画 (中)'!BL18:BO18,MATCH('各教科等の総時数の確認(中)'!D4,'年間指導計画 (中)'!BL17:BO17,0)),"")</f>
        <v/>
      </c>
      <c r="E57" s="41" t="str">
        <f>IFERROR(INDEX('年間指導計画 (中)'!BL18:BO18,MATCH('各教科等の総時数の確認(中)'!E4,'年間指導計画 (中)'!BL17:BO17,0)),"")</f>
        <v/>
      </c>
      <c r="F57" s="41" t="str">
        <f>IFERROR(INDEX('年間指導計画 (中)'!BL18:BO18,MATCH('各教科等の総時数の確認(中)'!F4,'年間指導計画 (中)'!BL17:BO17,0)),"")</f>
        <v/>
      </c>
      <c r="G57" s="41" t="str">
        <f>IFERROR(INDEX('年間指導計画 (中)'!BL18:BO18,MATCH('各教科等の総時数の確認(中)'!G4,'年間指導計画 (中)'!BL17:BO17,0)),"")</f>
        <v/>
      </c>
      <c r="H57" s="41" t="str">
        <f>IFERROR(INDEX('年間指導計画 (中)'!BL18:BO18,MATCH('各教科等の総時数の確認(中)'!H4,'年間指導計画 (中)'!BL17:BO17,0)),"")</f>
        <v/>
      </c>
      <c r="I57" s="41" t="str">
        <f>IFERROR(INDEX('年間指導計画 (中)'!BL18:BO18,MATCH('各教科等の総時数の確認(中)'!I4,'年間指導計画 (中)'!BL17:BO17,0)),"")</f>
        <v/>
      </c>
      <c r="J57" s="41" t="str">
        <f>IFERROR(INDEX('年間指導計画 (中)'!BL18:BO18,MATCH('各教科等の総時数の確認(中)'!J4,'年間指導計画 (中)'!BL17:BO17,0)),"")</f>
        <v/>
      </c>
      <c r="K57" s="41" t="str">
        <f>IFERROR(INDEX('年間指導計画 (中)'!BL18:BO18,MATCH('各教科等の総時数の確認(中)'!K4,'年間指導計画 (中)'!BL17:BO17,0)),"")</f>
        <v/>
      </c>
      <c r="L57" s="41" t="str">
        <f>IFERROR(INDEX('年間指導計画 (中)'!BL18:BO18,MATCH('各教科等の総時数の確認(中)'!L4,'年間指導計画 (中)'!BL17:BO17,0)),"")</f>
        <v/>
      </c>
      <c r="M57" s="41" t="str">
        <f>IFERROR(INDEX('年間指導計画 (中)'!BL18:BO18,MATCH('各教科等の総時数の確認(中)'!M4,'年間指導計画 (中)'!BL17:BO17,0)),"")</f>
        <v/>
      </c>
      <c r="N57" s="42"/>
      <c r="O57" s="78" t="str">
        <f>IFERROR(INDEX('年間指導計画 (中)'!BL18:BO18,MATCH('各教科等の総時数の確認(中)'!O4,'年間指導計画 (中)'!BL17:BO17,0)),"")</f>
        <v/>
      </c>
      <c r="P57" s="41" t="str">
        <f>IFERROR(INDEX('年間指導計画 (中)'!BL18:BO18,MATCH('各教科等の総時数の確認(中)'!P4,'年間指導計画 (中)'!BL17:BO17,0)),"")</f>
        <v/>
      </c>
      <c r="Q57" s="31">
        <f t="shared" si="0"/>
        <v>0</v>
      </c>
    </row>
    <row r="58" spans="2:17" x14ac:dyDescent="0.4">
      <c r="B58" s="80" t="str">
        <f>'年間指導計画 (中)'!BL21&amp;""</f>
        <v/>
      </c>
      <c r="C58" s="41" t="str">
        <f>'年間指導計画 (中)'!BL22&amp;""</f>
        <v/>
      </c>
      <c r="D58" s="41" t="str">
        <f>IFERROR(INDEX('年間指導計画 (中)'!BL24:BO24,MATCH('各教科等の総時数の確認(中)'!D4,'年間指導計画 (中)'!BL23:BO23,0)),"")</f>
        <v/>
      </c>
      <c r="E58" s="41" t="str">
        <f>IFERROR(INDEX('年間指導計画 (中)'!BL24:BO24,MATCH('各教科等の総時数の確認(中)'!E4,'年間指導計画 (中)'!BL23:BO23,0)),"")</f>
        <v/>
      </c>
      <c r="F58" s="41" t="str">
        <f>IFERROR(INDEX('年間指導計画 (中)'!BL24:BO24,MATCH('各教科等の総時数の確認(中)'!F4,'年間指導計画 (中)'!BL23:BO23,0)),"")</f>
        <v/>
      </c>
      <c r="G58" s="41" t="str">
        <f>IFERROR(INDEX('年間指導計画 (中)'!BL24:BO24,MATCH('各教科等の総時数の確認(中)'!G4,'年間指導計画 (中)'!BL23:BO23,0)),"")</f>
        <v/>
      </c>
      <c r="H58" s="41" t="str">
        <f>IFERROR(INDEX('年間指導計画 (中)'!BL24:BO24,MATCH('各教科等の総時数の確認(中)'!H4,'年間指導計画 (中)'!BL23:BO23,0)),"")</f>
        <v/>
      </c>
      <c r="I58" s="41" t="str">
        <f>IFERROR(INDEX('年間指導計画 (中)'!BL24:BO24,MATCH('各教科等の総時数の確認(中)'!I4,'年間指導計画 (中)'!BL23:BO23,0)),"")</f>
        <v/>
      </c>
      <c r="J58" s="41" t="str">
        <f>IFERROR(INDEX('年間指導計画 (中)'!BL24:BO24,MATCH('各教科等の総時数の確認(中)'!J4,'年間指導計画 (中)'!BL23:BO23,0)),"")</f>
        <v/>
      </c>
      <c r="K58" s="41" t="str">
        <f>IFERROR(INDEX('年間指導計画 (中)'!BL24:BO24,MATCH('各教科等の総時数の確認(中)'!K4,'年間指導計画 (中)'!BL23:BO23,0)),"")</f>
        <v/>
      </c>
      <c r="L58" s="41" t="str">
        <f>IFERROR(INDEX('年間指導計画 (中)'!BL24:BO24,MATCH('各教科等の総時数の確認(中)'!L4,'年間指導計画 (中)'!BL23:BO23,0)),"")</f>
        <v/>
      </c>
      <c r="M58" s="41" t="str">
        <f>IFERROR(INDEX('年間指導計画 (中)'!BL24:BO24,MATCH('各教科等の総時数の確認(中)'!M4,'年間指導計画 (中)'!BL23:BO23,0)),"")</f>
        <v/>
      </c>
      <c r="N58" s="42"/>
      <c r="O58" s="78" t="str">
        <f>IFERROR(INDEX('年間指導計画 (中)'!BL24:BO24,MATCH('各教科等の総時数の確認(中)'!O4,'年間指導計画 (中)'!BL23:BO23,0)),"")</f>
        <v/>
      </c>
      <c r="P58" s="41" t="str">
        <f>IFERROR(INDEX('年間指導計画 (中)'!BL24:BO24,MATCH('各教科等の総時数の確認(中)'!P4,'年間指導計画 (中)'!BL23:BO23,0)),"")</f>
        <v/>
      </c>
      <c r="Q58" s="31">
        <f t="shared" si="0"/>
        <v>0</v>
      </c>
    </row>
    <row r="59" spans="2:17" x14ac:dyDescent="0.4">
      <c r="B59" s="80" t="str">
        <f>'年間指導計画 (中)'!BL23&amp;""</f>
        <v/>
      </c>
      <c r="C59" s="41" t="str">
        <f>'年間指導計画 (中)'!BL28&amp;""</f>
        <v/>
      </c>
      <c r="D59" s="41" t="str">
        <f>IFERROR(INDEX('年間指導計画 (中)'!BL30:BO30,MATCH('各教科等の総時数の確認(中)'!D4,'年間指導計画 (中)'!BL29:BO29,0)),"")</f>
        <v/>
      </c>
      <c r="E59" s="41" t="str">
        <f>IFERROR(INDEX('年間指導計画 (中)'!BL30:BO30,MATCH('各教科等の総時数の確認(中)'!E4,'年間指導計画 (中)'!BL29:BO29,0)),"")</f>
        <v/>
      </c>
      <c r="F59" s="41" t="str">
        <f>IFERROR(INDEX('年間指導計画 (中)'!BL30:BO30,MATCH('各教科等の総時数の確認(中)'!F4,'年間指導計画 (中)'!BL29:BO29,0)),"")</f>
        <v/>
      </c>
      <c r="G59" s="41" t="str">
        <f>IFERROR(INDEX('年間指導計画 (中)'!BL30:BO30,MATCH('各教科等の総時数の確認(中)'!G4,'年間指導計画 (中)'!BL29:BO29,0)),"")</f>
        <v/>
      </c>
      <c r="H59" s="41" t="str">
        <f>IFERROR(INDEX('年間指導計画 (中)'!BL30:BO30,MATCH('各教科等の総時数の確認(中)'!H4,'年間指導計画 (中)'!BL29:BO29,0)),"")</f>
        <v/>
      </c>
      <c r="I59" s="41" t="str">
        <f>IFERROR(INDEX('年間指導計画 (中)'!BL30:BO30,MATCH('各教科等の総時数の確認(中)'!I4,'年間指導計画 (中)'!BL29:BO29,0)),"")</f>
        <v/>
      </c>
      <c r="J59" s="41" t="str">
        <f>IFERROR(INDEX('年間指導計画 (中)'!BL30:BO30,MATCH('各教科等の総時数の確認(中)'!J4,'年間指導計画 (中)'!BL29:BO29,0)),"")</f>
        <v/>
      </c>
      <c r="K59" s="41" t="str">
        <f>IFERROR(INDEX('年間指導計画 (中)'!BL30:BO30,MATCH('各教科等の総時数の確認(中)'!K4,'年間指導計画 (中)'!BL29:BO29,0)),"")</f>
        <v/>
      </c>
      <c r="L59" s="41" t="str">
        <f>IFERROR(INDEX('年間指導計画 (中)'!BL30:BO30,MATCH('各教科等の総時数の確認(中)'!L4,'年間指導計画 (中)'!BL29:BO29,0)),"")</f>
        <v/>
      </c>
      <c r="M59" s="41" t="str">
        <f>IFERROR(INDEX('年間指導計画 (中)'!BL30:BO30,MATCH('各教科等の総時数の確認(中)'!M4,'年間指導計画 (中)'!BL29:BO29,0)),"")</f>
        <v/>
      </c>
      <c r="N59" s="42"/>
      <c r="O59" s="78" t="str">
        <f>IFERROR(INDEX('年間指導計画 (中)'!BL30:BO30,MATCH('各教科等の総時数の確認(中)'!O4,'年間指導計画 (中)'!BL29:BO29,0)),"")</f>
        <v/>
      </c>
      <c r="P59" s="41" t="str">
        <f>IFERROR(INDEX('年間指導計画 (中)'!BL30:BO30,MATCH('各教科等の総時数の確認(中)'!P4,'年間指導計画 (中)'!BL29:BO29,0)),"")</f>
        <v/>
      </c>
      <c r="Q59" s="31">
        <f t="shared" si="0"/>
        <v>0</v>
      </c>
    </row>
    <row r="60" spans="2:17" x14ac:dyDescent="0.4">
      <c r="B60" s="41" t="s">
        <v>72</v>
      </c>
      <c r="C60" s="41">
        <f>SUM(C5:C59)</f>
        <v>0</v>
      </c>
      <c r="D60" s="41">
        <f t="shared" ref="D60:O60" si="1">SUM(D5:D59)</f>
        <v>0</v>
      </c>
      <c r="E60" s="41">
        <f t="shared" si="1"/>
        <v>0</v>
      </c>
      <c r="F60" s="41">
        <f t="shared" si="1"/>
        <v>0</v>
      </c>
      <c r="G60" s="41">
        <f t="shared" si="1"/>
        <v>0</v>
      </c>
      <c r="H60" s="41">
        <f t="shared" si="1"/>
        <v>0</v>
      </c>
      <c r="I60" s="41">
        <f t="shared" si="1"/>
        <v>0</v>
      </c>
      <c r="J60" s="41">
        <f t="shared" si="1"/>
        <v>0</v>
      </c>
      <c r="K60" s="41">
        <f>SUM(K5:K59)</f>
        <v>0</v>
      </c>
      <c r="L60" s="41">
        <f t="shared" si="1"/>
        <v>0</v>
      </c>
      <c r="M60" s="41">
        <f t="shared" si="1"/>
        <v>0</v>
      </c>
      <c r="N60" s="42"/>
      <c r="O60" s="41">
        <f t="shared" si="1"/>
        <v>0</v>
      </c>
      <c r="P60" s="41">
        <f>SUM(P5:P59)</f>
        <v>0</v>
      </c>
      <c r="Q60" s="31">
        <f t="shared" si="0"/>
        <v>0</v>
      </c>
    </row>
    <row r="62" spans="2:17" ht="18.75" customHeight="1" x14ac:dyDescent="0.4">
      <c r="B62" s="145" t="s">
        <v>131</v>
      </c>
      <c r="C62" s="31" t="s">
        <v>103</v>
      </c>
      <c r="D62" s="146">
        <f>IF(C63="中学校",'合わせた教科と時数の確認（中学校）'!E22,IF(C63="中学部",'合わせた教科と時数の確認（特別支援学校）'!C27,""))</f>
        <v>0</v>
      </c>
      <c r="E62" s="146">
        <f>IF(C63="中学校",'合わせた教科と時数の確認（中学校）'!F22,IF(C63="中学部",'合わせた教科と時数の確認（特別支援学校）'!D27,""))</f>
        <v>0</v>
      </c>
      <c r="F62" s="146">
        <f>IF(C63="中学校",'合わせた教科と時数の確認（中学校）'!G22,IF(C63="中学部",'合わせた教科と時数の確認（特別支援学校）'!E27,""))</f>
        <v>0</v>
      </c>
      <c r="G62" s="146">
        <f>IF(C63="中学校",'合わせた教科と時数の確認（中学校）'!H22,IF(C63="中学部",'合わせた教科と時数の確認（特別支援学校）'!F27,""))</f>
        <v>0</v>
      </c>
      <c r="H62" s="146">
        <f>IF(C63="中学校",'合わせた教科と時数の確認（中学校）'!I22,IF(C63="中学部",'合わせた教科と時数の確認（特別支援学校）'!G27,""))</f>
        <v>0</v>
      </c>
      <c r="I62" s="146">
        <f>IF(C63="中学校",'合わせた教科と時数の確認（中学校）'!J22,IF(C63="中学部",'合わせた教科と時数の確認（特別支援学校）'!H27,""))</f>
        <v>0</v>
      </c>
      <c r="J62" s="146">
        <f>IF(C63="中学校",'合わせた教科と時数の確認（中学校）'!K22,IF(C63="中学部",'合わせた教科と時数の確認（特別支援学校）'!I27,""))</f>
        <v>0</v>
      </c>
      <c r="K62" s="146">
        <f>IF(C63="中学校",'合わせた教科と時数の確認（中学校）'!L22,IF(C63="中学部",'合わせた教科と時数の確認（特別支援学校）'!J27,""))</f>
        <v>0</v>
      </c>
      <c r="L62" s="146">
        <f>IF(C63="中学校",'合わせた教科と時数の確認（中学校）'!M22,IF(C63="中学部",'合わせた教科と時数の確認（特別支援学校）'!K27,""))</f>
        <v>0</v>
      </c>
      <c r="M62" s="146">
        <f>IF(C63="中学校",'合わせた教科と時数の確認（中学校）'!N22,IF(C63="中学部",'合わせた教科と時数の確認（特別支援学校）'!L27,""))</f>
        <v>0</v>
      </c>
      <c r="N62" s="154"/>
      <c r="O62" s="146">
        <f>IF(C63="中学校",'合わせた教科と時数の確認（中学校）'!P22,IF(C63="中学部",'合わせた教科と時数の確認（特別支援学校）'!N27,""))</f>
        <v>0</v>
      </c>
      <c r="P62" s="146">
        <f>IF(C63="中学校",'合わせた教科と時数の確認（中学校）'!Q22,IF(C63="中学部",'合わせた教科と時数の確認（特別支援学校）'!O27,""))</f>
        <v>0</v>
      </c>
    </row>
    <row r="63" spans="2:17" ht="15.75" customHeight="1" x14ac:dyDescent="0.4">
      <c r="B63" s="145"/>
      <c r="C63" s="43" t="s">
        <v>104</v>
      </c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55"/>
      <c r="O63" s="147"/>
      <c r="P63" s="147"/>
    </row>
  </sheetData>
  <sheetProtection algorithmName="SHA-512" hashValue="EVOAJ3m36Mk0oBX2WSrPNjapWj0KIB5TYG9mqiqAifljiFh5I0KAgianQKbpsuzbgiCQDNrSUhJpoA+wCt66Mw==" saltValue="CspGBIMFjj4B0WBMfBp9zA==" spinCount="100000" sheet="1" objects="1" scenarios="1" formatRows="0"/>
  <mergeCells count="29">
    <mergeCell ref="N62:N63"/>
    <mergeCell ref="O62:O63"/>
    <mergeCell ref="P62:P63"/>
    <mergeCell ref="I62:I63"/>
    <mergeCell ref="J62:J63"/>
    <mergeCell ref="K62:K63"/>
    <mergeCell ref="L62:L63"/>
    <mergeCell ref="M62:M63"/>
    <mergeCell ref="H2:H3"/>
    <mergeCell ref="B2:C2"/>
    <mergeCell ref="D2:D3"/>
    <mergeCell ref="E2:E3"/>
    <mergeCell ref="G62:G63"/>
    <mergeCell ref="H62:H63"/>
    <mergeCell ref="F2:F3"/>
    <mergeCell ref="G2:G3"/>
    <mergeCell ref="B62:B63"/>
    <mergeCell ref="D62:D63"/>
    <mergeCell ref="E62:E63"/>
    <mergeCell ref="F62:F63"/>
    <mergeCell ref="Q2:Q3"/>
    <mergeCell ref="P2:P3"/>
    <mergeCell ref="O2:O3"/>
    <mergeCell ref="N2:N3"/>
    <mergeCell ref="I2:I3"/>
    <mergeCell ref="J2:J3"/>
    <mergeCell ref="K2:K3"/>
    <mergeCell ref="L2:L3"/>
    <mergeCell ref="M2:M3"/>
  </mergeCells>
  <phoneticPr fontId="1"/>
  <dataValidations count="1">
    <dataValidation type="list" allowBlank="1" showInputMessage="1" showErrorMessage="1" sqref="C63" xr:uid="{00000000-0002-0000-0800-000000000000}">
      <formula1>"中学校,中学部"</formula1>
    </dataValidation>
  </dataValidations>
  <pageMargins left="0.7" right="0.7" top="0.75" bottom="0.75" header="0.3" footer="0.3"/>
  <pageSetup paperSize="9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合わせた教科と時数の確認（小学校）</vt:lpstr>
      <vt:lpstr>合わせた教科と時数の確認（中学校）</vt:lpstr>
      <vt:lpstr>合わせた教科と時数の確認（特別支援学校）</vt:lpstr>
      <vt:lpstr>年間指導計画</vt:lpstr>
      <vt:lpstr>年間指導計画 (記入例)</vt:lpstr>
      <vt:lpstr>年間指導計画 (小)</vt:lpstr>
      <vt:lpstr>各教科等の総時数の確認(小)</vt:lpstr>
      <vt:lpstr>年間指導計画 (中)</vt:lpstr>
      <vt:lpstr>各教科等の総時数の確認(中)</vt:lpstr>
      <vt:lpstr>年間指導計画 (高)</vt:lpstr>
      <vt:lpstr>各教科等の総時数の確認(高)</vt:lpstr>
      <vt:lpstr>'各教科等の総時数の確認(高)'!Print_Area</vt:lpstr>
      <vt:lpstr>'各教科等の総時数の確認(小)'!Print_Area</vt:lpstr>
      <vt:lpstr>'各教科等の総時数の確認(中)'!Print_Area</vt:lpstr>
      <vt:lpstr>'合わせた教科と時数の確認（小学校）'!Print_Area</vt:lpstr>
      <vt:lpstr>'合わせた教科と時数の確認（中学校）'!Print_Area</vt:lpstr>
      <vt:lpstr>'合わせた教科と時数の確認（特別支援学校）'!Print_Area</vt:lpstr>
      <vt:lpstr>年間指導計画!Print_Area</vt:lpstr>
      <vt:lpstr>'年間指導計画 (記入例)'!Print_Area</vt:lpstr>
      <vt:lpstr>'年間指導計画 (高)'!Print_Area</vt:lpstr>
      <vt:lpstr>'年間指導計画 (小)'!Print_Area</vt:lpstr>
      <vt:lpstr>'年間指導計画 (中)'!Print_Area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端末229</cp:lastModifiedBy>
  <cp:lastPrinted>2024-03-22T05:42:37Z</cp:lastPrinted>
  <dcterms:created xsi:type="dcterms:W3CDTF">2023-02-07T02:26:56Z</dcterms:created>
  <dcterms:modified xsi:type="dcterms:W3CDTF">2024-03-22T05:42:45Z</dcterms:modified>
</cp:coreProperties>
</file>